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O:\SLC\Audit\Audit Tools\Training\Lease Accounting ASC 842\"/>
    </mc:Choice>
  </mc:AlternateContent>
  <xr:revisionPtr revIDLastSave="0" documentId="13_ncr:1_{37F703EC-14C5-474E-8964-58FC55EA9C52}" xr6:coauthVersionLast="47" xr6:coauthVersionMax="47" xr10:uidLastSave="{00000000-0000-0000-0000-000000000000}"/>
  <bookViews>
    <workbookView xWindow="28680" yWindow="-120" windowWidth="20730" windowHeight="11760" activeTab="2" xr2:uid="{00000000-000D-0000-FFFF-FFFF00000000}"/>
  </bookViews>
  <sheets>
    <sheet name="Lease or not a lease" sheetId="8" r:id="rId1"/>
    <sheet name="Lease decision tree" sheetId="6" r:id="rId2"/>
    <sheet name="Tulsa Lease - Operating" sheetId="4" r:id="rId3"/>
    <sheet name="Finance Lease"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5" i="4" l="1"/>
  <c r="E37" i="2" l="1"/>
  <c r="F37" i="2"/>
  <c r="F38" i="2"/>
  <c r="G38" i="2" s="1"/>
  <c r="G40" i="2" s="1"/>
  <c r="H40" i="2" s="1"/>
  <c r="H39" i="2"/>
  <c r="I39" i="2" s="1"/>
  <c r="E41" i="2"/>
  <c r="H41" i="2" s="1"/>
  <c r="B32" i="2"/>
  <c r="B38" i="2" s="1"/>
  <c r="B33" i="2"/>
  <c r="B37" i="2"/>
  <c r="B32" i="4"/>
  <c r="C37" i="4" s="1"/>
  <c r="C24" i="2"/>
  <c r="C28" i="2" s="1"/>
  <c r="B31" i="4" l="1"/>
  <c r="C27" i="4" s="1"/>
  <c r="C25" i="2"/>
  <c r="C29" i="4"/>
  <c r="C30" i="2"/>
  <c r="B36" i="4" l="1"/>
  <c r="C25" i="4"/>
  <c r="C26" i="4" s="1"/>
  <c r="C29" i="2"/>
  <c r="C32" i="2"/>
  <c r="D25" i="2" s="1"/>
  <c r="C32" i="4" l="1"/>
  <c r="D25" i="4" s="1"/>
  <c r="C43" i="4"/>
  <c r="C33" i="2"/>
  <c r="D24" i="2" s="1"/>
  <c r="C26" i="2"/>
  <c r="C31" i="4"/>
  <c r="D27" i="4" l="1"/>
  <c r="D26" i="4" s="1"/>
  <c r="AB30" i="2"/>
  <c r="AB51" i="2" s="1"/>
  <c r="AB52" i="2" s="1"/>
  <c r="AC30" i="2"/>
  <c r="AC51" i="2" s="1"/>
  <c r="AC52" i="2" s="1"/>
  <c r="AD30" i="2"/>
  <c r="AD51" i="2" s="1"/>
  <c r="AD52" i="2" s="1"/>
  <c r="AE30" i="2"/>
  <c r="AE51" i="2" s="1"/>
  <c r="AE52" i="2" s="1"/>
  <c r="AF30" i="2"/>
  <c r="AF51" i="2" s="1"/>
  <c r="AF52" i="2" s="1"/>
  <c r="AG30" i="2"/>
  <c r="AG51" i="2" s="1"/>
  <c r="AG52" i="2" s="1"/>
  <c r="AH30" i="2"/>
  <c r="AH51" i="2" s="1"/>
  <c r="AH52" i="2" s="1"/>
  <c r="AI30" i="2"/>
  <c r="AI51" i="2" s="1"/>
  <c r="AI52" i="2" s="1"/>
  <c r="AJ30" i="2"/>
  <c r="AJ51" i="2" s="1"/>
  <c r="AJ52" i="2" s="1"/>
  <c r="AK30" i="2"/>
  <c r="AK51" i="2" s="1"/>
  <c r="AK52" i="2" s="1"/>
  <c r="AL30" i="2"/>
  <c r="AL51" i="2" s="1"/>
  <c r="AL52" i="2" s="1"/>
  <c r="AM30" i="2"/>
  <c r="AM51" i="2" s="1"/>
  <c r="AM52" i="2" s="1"/>
  <c r="AN30" i="2"/>
  <c r="AN51" i="2" s="1"/>
  <c r="AN52" i="2" s="1"/>
  <c r="AO30" i="2"/>
  <c r="AO51" i="2" s="1"/>
  <c r="AO52" i="2" s="1"/>
  <c r="AP30" i="2"/>
  <c r="AP51" i="2" s="1"/>
  <c r="AP52" i="2" s="1"/>
  <c r="AQ30" i="2"/>
  <c r="AQ51" i="2" s="1"/>
  <c r="AQ52" i="2" s="1"/>
  <c r="AR30" i="2"/>
  <c r="AR51" i="2" s="1"/>
  <c r="AR52" i="2" s="1"/>
  <c r="AS30" i="2"/>
  <c r="AS51" i="2" s="1"/>
  <c r="AS52" i="2" s="1"/>
  <c r="AT30" i="2"/>
  <c r="AT51" i="2" s="1"/>
  <c r="AT52" i="2" s="1"/>
  <c r="AU30" i="2"/>
  <c r="AU51" i="2" s="1"/>
  <c r="AU52" i="2" s="1"/>
  <c r="AV30" i="2"/>
  <c r="AV51" i="2" s="1"/>
  <c r="AV52" i="2" s="1"/>
  <c r="AW30" i="2"/>
  <c r="AW51" i="2" s="1"/>
  <c r="AW52" i="2" s="1"/>
  <c r="AX30" i="2"/>
  <c r="AX51" i="2" s="1"/>
  <c r="AX52" i="2" s="1"/>
  <c r="AY30" i="2"/>
  <c r="AY51" i="2" s="1"/>
  <c r="AY52" i="2" s="1"/>
  <c r="AZ30" i="2"/>
  <c r="AZ51" i="2" s="1"/>
  <c r="AZ52" i="2" s="1"/>
  <c r="BA30" i="2"/>
  <c r="BA51" i="2" s="1"/>
  <c r="BA52" i="2" s="1"/>
  <c r="BB30" i="2"/>
  <c r="BB51" i="2" s="1"/>
  <c r="BB52" i="2" s="1"/>
  <c r="BC30" i="2"/>
  <c r="BC51" i="2" s="1"/>
  <c r="BC52" i="2" s="1"/>
  <c r="BD30" i="2"/>
  <c r="BD51" i="2" s="1"/>
  <c r="BD52" i="2" s="1"/>
  <c r="BE30" i="2"/>
  <c r="BE51" i="2" s="1"/>
  <c r="BE52" i="2" s="1"/>
  <c r="BF30" i="2"/>
  <c r="BF51" i="2" s="1"/>
  <c r="BF52" i="2" s="1"/>
  <c r="BG30" i="2"/>
  <c r="BG51" i="2" s="1"/>
  <c r="BG52" i="2" s="1"/>
  <c r="BH30" i="2"/>
  <c r="BH51" i="2" s="1"/>
  <c r="BH52" i="2" s="1"/>
  <c r="BI30" i="2"/>
  <c r="BI51" i="2" s="1"/>
  <c r="BI52" i="2" s="1"/>
  <c r="BJ30" i="2"/>
  <c r="BJ51" i="2" s="1"/>
  <c r="BJ52" i="2" s="1"/>
  <c r="BK30" i="2"/>
  <c r="BK51" i="2" s="1"/>
  <c r="BK52" i="2" s="1"/>
  <c r="BL30" i="2"/>
  <c r="BL51" i="2" s="1"/>
  <c r="BL52" i="2" s="1"/>
  <c r="BM30" i="2"/>
  <c r="BM51" i="2" s="1"/>
  <c r="BM52" i="2" s="1"/>
  <c r="BN30" i="2"/>
  <c r="BO30" i="2"/>
  <c r="BO51" i="2" s="1"/>
  <c r="BO52" i="2" s="1"/>
  <c r="BP30" i="2"/>
  <c r="BP51" i="2" s="1"/>
  <c r="BP52" i="2" s="1"/>
  <c r="BQ30" i="2"/>
  <c r="BQ51" i="2" s="1"/>
  <c r="BQ52" i="2" s="1"/>
  <c r="BR30" i="2"/>
  <c r="BR51" i="2" s="1"/>
  <c r="BR52" i="2" s="1"/>
  <c r="BS30" i="2"/>
  <c r="BS51" i="2" s="1"/>
  <c r="BS52" i="2" s="1"/>
  <c r="BT30" i="2"/>
  <c r="BT51" i="2" s="1"/>
  <c r="BT52" i="2" s="1"/>
  <c r="BU30" i="2"/>
  <c r="BU51" i="2" s="1"/>
  <c r="BU52" i="2" s="1"/>
  <c r="BV30" i="2"/>
  <c r="BV51" i="2" s="1"/>
  <c r="BV52" i="2" s="1"/>
  <c r="BW30" i="2"/>
  <c r="BW51" i="2" s="1"/>
  <c r="BW52" i="2" s="1"/>
  <c r="BX30" i="2"/>
  <c r="BX51" i="2" s="1"/>
  <c r="BX52" i="2" s="1"/>
  <c r="BY30" i="2"/>
  <c r="BY51" i="2" s="1"/>
  <c r="BY52" i="2" s="1"/>
  <c r="BZ30" i="2"/>
  <c r="BZ51" i="2" s="1"/>
  <c r="BZ52" i="2" s="1"/>
  <c r="CA30" i="2"/>
  <c r="CA51" i="2" s="1"/>
  <c r="CA52" i="2" s="1"/>
  <c r="CB30" i="2"/>
  <c r="CB51" i="2" s="1"/>
  <c r="CB52" i="2" s="1"/>
  <c r="CC30" i="2"/>
  <c r="CC51" i="2" s="1"/>
  <c r="CC52" i="2" s="1"/>
  <c r="CD30" i="2"/>
  <c r="CD51" i="2" s="1"/>
  <c r="CD52" i="2" s="1"/>
  <c r="CE30" i="2"/>
  <c r="CE51" i="2" s="1"/>
  <c r="CE52" i="2" s="1"/>
  <c r="CF30" i="2"/>
  <c r="CF51" i="2" s="1"/>
  <c r="CF52" i="2" s="1"/>
  <c r="CG30" i="2"/>
  <c r="CG51" i="2" s="1"/>
  <c r="CH30" i="2"/>
  <c r="CH51" i="2" s="1"/>
  <c r="CH52" i="2" s="1"/>
  <c r="CI30" i="2"/>
  <c r="CI51" i="2" s="1"/>
  <c r="CI52" i="2" s="1"/>
  <c r="CJ30" i="2"/>
  <c r="CJ51" i="2" s="1"/>
  <c r="CJ52" i="2" s="1"/>
  <c r="CK30" i="2"/>
  <c r="CK51" i="2" s="1"/>
  <c r="CK52" i="2" s="1"/>
  <c r="CL30" i="2"/>
  <c r="CL51" i="2" s="1"/>
  <c r="CL52" i="2" s="1"/>
  <c r="CM30" i="2"/>
  <c r="CM51" i="2" s="1"/>
  <c r="CM52" i="2" s="1"/>
  <c r="CN30" i="2"/>
  <c r="CN51" i="2" s="1"/>
  <c r="CN52" i="2" s="1"/>
  <c r="CO30" i="2"/>
  <c r="CO51" i="2" s="1"/>
  <c r="CO52" i="2" s="1"/>
  <c r="CP30" i="2"/>
  <c r="CP51" i="2" s="1"/>
  <c r="CP52" i="2" s="1"/>
  <c r="CQ30" i="2"/>
  <c r="CQ51" i="2" s="1"/>
  <c r="CQ52" i="2" s="1"/>
  <c r="CR30" i="2"/>
  <c r="CR51" i="2" s="1"/>
  <c r="CR52" i="2" s="1"/>
  <c r="CS30" i="2"/>
  <c r="CS51" i="2" s="1"/>
  <c r="CS52" i="2" s="1"/>
  <c r="CT30" i="2"/>
  <c r="CU30" i="2"/>
  <c r="CU51" i="2" s="1"/>
  <c r="CU52" i="2" s="1"/>
  <c r="CV30" i="2"/>
  <c r="CV51" i="2" s="1"/>
  <c r="CV52" i="2" s="1"/>
  <c r="CW30" i="2"/>
  <c r="CW51" i="2" s="1"/>
  <c r="CW52" i="2" s="1"/>
  <c r="CX30" i="2"/>
  <c r="CX51" i="2" s="1"/>
  <c r="CX52" i="2" s="1"/>
  <c r="CY30" i="2"/>
  <c r="CY51" i="2" s="1"/>
  <c r="CY52" i="2" s="1"/>
  <c r="CZ30" i="2"/>
  <c r="CZ51" i="2" s="1"/>
  <c r="CZ52" i="2" s="1"/>
  <c r="DA30" i="2"/>
  <c r="DA51" i="2" s="1"/>
  <c r="DA52" i="2" s="1"/>
  <c r="DB30" i="2"/>
  <c r="DB51" i="2" s="1"/>
  <c r="DB52" i="2" s="1"/>
  <c r="DC30" i="2"/>
  <c r="DC51" i="2" s="1"/>
  <c r="DC52" i="2" s="1"/>
  <c r="DD30" i="2"/>
  <c r="DD51" i="2" s="1"/>
  <c r="DD52" i="2" s="1"/>
  <c r="DE30" i="2"/>
  <c r="DE51" i="2" s="1"/>
  <c r="DE52" i="2" s="1"/>
  <c r="DF30" i="2"/>
  <c r="DF51" i="2" s="1"/>
  <c r="DF52" i="2" s="1"/>
  <c r="DG30" i="2"/>
  <c r="DG51" i="2" s="1"/>
  <c r="DG52" i="2" s="1"/>
  <c r="DH30" i="2"/>
  <c r="DH51" i="2" s="1"/>
  <c r="DH52" i="2" s="1"/>
  <c r="DI30" i="2"/>
  <c r="DI51" i="2" s="1"/>
  <c r="DI52" i="2" s="1"/>
  <c r="DJ30" i="2"/>
  <c r="DJ51" i="2" s="1"/>
  <c r="DJ52" i="2" s="1"/>
  <c r="DK30" i="2"/>
  <c r="DK51" i="2" s="1"/>
  <c r="DK52" i="2" s="1"/>
  <c r="DL30" i="2"/>
  <c r="DL51" i="2" s="1"/>
  <c r="DL52" i="2" s="1"/>
  <c r="DM30" i="2"/>
  <c r="DM51" i="2" s="1"/>
  <c r="DM52" i="2" s="1"/>
  <c r="DN30" i="2"/>
  <c r="DN51" i="2" s="1"/>
  <c r="DN52" i="2" s="1"/>
  <c r="DO30" i="2"/>
  <c r="DO51" i="2" s="1"/>
  <c r="DO52" i="2" s="1"/>
  <c r="DP30" i="2"/>
  <c r="DP51" i="2" s="1"/>
  <c r="DP52" i="2" s="1"/>
  <c r="DQ30" i="2"/>
  <c r="DQ51" i="2" s="1"/>
  <c r="DQ52" i="2" s="1"/>
  <c r="DR30" i="2"/>
  <c r="BN51" i="2"/>
  <c r="BN52" i="2" s="1"/>
  <c r="CT51" i="2"/>
  <c r="CT52" i="2" s="1"/>
  <c r="DR51" i="2"/>
  <c r="DR52" i="2" s="1"/>
  <c r="CG52" i="2"/>
  <c r="AB29" i="4"/>
  <c r="AB45" i="4" s="1"/>
  <c r="AC29" i="4"/>
  <c r="AC45" i="4" s="1"/>
  <c r="AD29" i="4"/>
  <c r="AD45" i="4" s="1"/>
  <c r="AE29" i="4"/>
  <c r="AE45" i="4" s="1"/>
  <c r="AF29" i="4"/>
  <c r="AF45" i="4" s="1"/>
  <c r="AG29" i="4"/>
  <c r="AG45" i="4" s="1"/>
  <c r="AH29" i="4"/>
  <c r="AH45" i="4" s="1"/>
  <c r="AI29" i="4"/>
  <c r="AI45" i="4" s="1"/>
  <c r="AJ29" i="4"/>
  <c r="AJ45" i="4" s="1"/>
  <c r="AK29" i="4"/>
  <c r="AK45" i="4" s="1"/>
  <c r="AL29" i="4"/>
  <c r="AL45" i="4" s="1"/>
  <c r="AM29" i="4"/>
  <c r="AM45" i="4" s="1"/>
  <c r="AN29" i="4"/>
  <c r="AN45" i="4" s="1"/>
  <c r="AO29" i="4"/>
  <c r="AO45" i="4" s="1"/>
  <c r="AP29" i="4"/>
  <c r="AP45" i="4" s="1"/>
  <c r="AQ29" i="4"/>
  <c r="AQ45" i="4" s="1"/>
  <c r="AR29" i="4"/>
  <c r="AR45" i="4" s="1"/>
  <c r="AS29" i="4"/>
  <c r="AS45" i="4" s="1"/>
  <c r="AT29" i="4"/>
  <c r="AT45" i="4" s="1"/>
  <c r="AU29" i="4"/>
  <c r="AU45" i="4" s="1"/>
  <c r="AV29" i="4"/>
  <c r="AV45" i="4" s="1"/>
  <c r="AW29" i="4"/>
  <c r="AW45" i="4" s="1"/>
  <c r="AX29" i="4"/>
  <c r="AX45" i="4" s="1"/>
  <c r="AY29" i="4"/>
  <c r="AY45" i="4" s="1"/>
  <c r="AZ29" i="4"/>
  <c r="AZ45" i="4" s="1"/>
  <c r="BA29" i="4"/>
  <c r="BA45" i="4" s="1"/>
  <c r="BB29" i="4"/>
  <c r="BB45" i="4" s="1"/>
  <c r="BC29" i="4"/>
  <c r="BC45" i="4" s="1"/>
  <c r="BD29" i="4"/>
  <c r="BD45" i="4" s="1"/>
  <c r="BE29" i="4"/>
  <c r="BE45" i="4" s="1"/>
  <c r="BF29" i="4"/>
  <c r="BF45" i="4" s="1"/>
  <c r="BG29" i="4"/>
  <c r="BG45" i="4" s="1"/>
  <c r="BH29" i="4"/>
  <c r="BH45" i="4" s="1"/>
  <c r="BI29" i="4"/>
  <c r="BI45" i="4" s="1"/>
  <c r="BJ29" i="4"/>
  <c r="BJ45" i="4" s="1"/>
  <c r="BK29" i="4"/>
  <c r="BK45" i="4" s="1"/>
  <c r="BL29" i="4"/>
  <c r="BL45" i="4" s="1"/>
  <c r="BM29" i="4"/>
  <c r="BM45" i="4" s="1"/>
  <c r="BN29" i="4"/>
  <c r="BN45" i="4" s="1"/>
  <c r="BO29" i="4"/>
  <c r="BO45" i="4" s="1"/>
  <c r="BP29" i="4"/>
  <c r="BP45" i="4" s="1"/>
  <c r="BQ29" i="4"/>
  <c r="BQ45" i="4" s="1"/>
  <c r="BR29" i="4"/>
  <c r="BR45" i="4" s="1"/>
  <c r="BS29" i="4"/>
  <c r="BS45" i="4" s="1"/>
  <c r="BT29" i="4"/>
  <c r="BT45" i="4" s="1"/>
  <c r="BU29" i="4"/>
  <c r="BU45" i="4" s="1"/>
  <c r="BV29" i="4"/>
  <c r="BW29" i="4"/>
  <c r="BW45" i="4" s="1"/>
  <c r="BX29" i="4"/>
  <c r="BX45" i="4" s="1"/>
  <c r="BY29" i="4"/>
  <c r="BY45" i="4" s="1"/>
  <c r="BZ29" i="4"/>
  <c r="BZ45" i="4" s="1"/>
  <c r="CA29" i="4"/>
  <c r="CA45" i="4" s="1"/>
  <c r="CB29" i="4"/>
  <c r="CB45" i="4" s="1"/>
  <c r="CC29" i="4"/>
  <c r="CC45" i="4" s="1"/>
  <c r="CD29" i="4"/>
  <c r="CE29" i="4"/>
  <c r="CE45" i="4" s="1"/>
  <c r="CF29" i="4"/>
  <c r="CF45" i="4" s="1"/>
  <c r="CG29" i="4"/>
  <c r="CG45" i="4" s="1"/>
  <c r="CH29" i="4"/>
  <c r="CH45" i="4" s="1"/>
  <c r="CI29" i="4"/>
  <c r="CI45" i="4" s="1"/>
  <c r="CJ29" i="4"/>
  <c r="CJ45" i="4" s="1"/>
  <c r="CK29" i="4"/>
  <c r="CK45" i="4" s="1"/>
  <c r="CL29" i="4"/>
  <c r="CM29" i="4"/>
  <c r="CM45" i="4" s="1"/>
  <c r="CN29" i="4"/>
  <c r="CN45" i="4" s="1"/>
  <c r="CO29" i="4"/>
  <c r="CO45" i="4" s="1"/>
  <c r="CP29" i="4"/>
  <c r="CP45" i="4" s="1"/>
  <c r="CQ29" i="4"/>
  <c r="CQ45" i="4" s="1"/>
  <c r="CR29" i="4"/>
  <c r="CR45" i="4" s="1"/>
  <c r="CS29" i="4"/>
  <c r="CS45" i="4" s="1"/>
  <c r="CT29" i="4"/>
  <c r="CU29" i="4"/>
  <c r="CU45" i="4" s="1"/>
  <c r="CV29" i="4"/>
  <c r="CV45" i="4" s="1"/>
  <c r="CW29" i="4"/>
  <c r="CW45" i="4" s="1"/>
  <c r="CX29" i="4"/>
  <c r="CX45" i="4" s="1"/>
  <c r="CY29" i="4"/>
  <c r="CY45" i="4" s="1"/>
  <c r="CZ29" i="4"/>
  <c r="CZ45" i="4" s="1"/>
  <c r="DA29" i="4"/>
  <c r="DA45" i="4" s="1"/>
  <c r="DB29" i="4"/>
  <c r="DC29" i="4"/>
  <c r="DC45" i="4" s="1"/>
  <c r="DD29" i="4"/>
  <c r="DD45" i="4" s="1"/>
  <c r="DE29" i="4"/>
  <c r="DE45" i="4" s="1"/>
  <c r="DF29" i="4"/>
  <c r="DF45" i="4" s="1"/>
  <c r="DG29" i="4"/>
  <c r="DG45" i="4" s="1"/>
  <c r="DH29" i="4"/>
  <c r="DH45" i="4" s="1"/>
  <c r="DI29" i="4"/>
  <c r="DI45" i="4" s="1"/>
  <c r="DJ29" i="4"/>
  <c r="DK29" i="4"/>
  <c r="DK45" i="4" s="1"/>
  <c r="DL29" i="4"/>
  <c r="DL45" i="4" s="1"/>
  <c r="DM29" i="4"/>
  <c r="DM45" i="4" s="1"/>
  <c r="DN29" i="4"/>
  <c r="DN45" i="4" s="1"/>
  <c r="DO29" i="4"/>
  <c r="DO45" i="4" s="1"/>
  <c r="DP29" i="4"/>
  <c r="DP45" i="4" s="1"/>
  <c r="DQ29" i="4"/>
  <c r="DQ45" i="4" s="1"/>
  <c r="DR29" i="4"/>
  <c r="BV45" i="4"/>
  <c r="CD45" i="4"/>
  <c r="CL45" i="4"/>
  <c r="CT45" i="4"/>
  <c r="DB45" i="4"/>
  <c r="DJ45" i="4"/>
  <c r="DR45" i="4"/>
  <c r="C44" i="4" l="1"/>
  <c r="C41" i="2"/>
  <c r="C40" i="2"/>
  <c r="C42" i="4" l="1"/>
  <c r="C39" i="4"/>
  <c r="C38" i="4"/>
  <c r="V29" i="4"/>
  <c r="V45" i="4" s="1"/>
  <c r="W29" i="4"/>
  <c r="X29" i="4"/>
  <c r="X45" i="4" s="1"/>
  <c r="Y29" i="4"/>
  <c r="Z29" i="4"/>
  <c r="Z45" i="4" s="1"/>
  <c r="AA29" i="4"/>
  <c r="V30" i="2"/>
  <c r="V51" i="2" s="1"/>
  <c r="V52" i="2" s="1"/>
  <c r="W30" i="2"/>
  <c r="W51" i="2" s="1"/>
  <c r="W52" i="2" s="1"/>
  <c r="X30" i="2"/>
  <c r="X51" i="2" s="1"/>
  <c r="X52" i="2" s="1"/>
  <c r="Y30" i="2"/>
  <c r="Y51" i="2" s="1"/>
  <c r="Y52" i="2" s="1"/>
  <c r="Z30" i="2"/>
  <c r="Z51" i="2" s="1"/>
  <c r="Z52" i="2" s="1"/>
  <c r="AA30" i="2"/>
  <c r="AA51" i="2" s="1"/>
  <c r="AA52" i="2" s="1"/>
  <c r="AA45" i="4" l="1"/>
  <c r="Y45" i="4"/>
  <c r="W45" i="4"/>
  <c r="H29" i="4"/>
  <c r="I29" i="4"/>
  <c r="J29" i="4"/>
  <c r="K29" i="4"/>
  <c r="L29" i="4"/>
  <c r="M29" i="4"/>
  <c r="N29" i="4"/>
  <c r="O29" i="4"/>
  <c r="P29" i="4"/>
  <c r="Q29" i="4"/>
  <c r="R29" i="4"/>
  <c r="S29" i="4"/>
  <c r="T29" i="4"/>
  <c r="U29" i="4"/>
  <c r="F29" i="4"/>
  <c r="G29" i="4"/>
  <c r="D29" i="4"/>
  <c r="E29" i="4"/>
  <c r="U30" i="2"/>
  <c r="U51" i="2" s="1"/>
  <c r="U52" i="2" s="1"/>
  <c r="T30" i="2"/>
  <c r="T51" i="2" s="1"/>
  <c r="T52" i="2" s="1"/>
  <c r="S30" i="2"/>
  <c r="S51" i="2" s="1"/>
  <c r="S52" i="2" s="1"/>
  <c r="R30" i="2"/>
  <c r="R51" i="2" s="1"/>
  <c r="R52" i="2" s="1"/>
  <c r="Q30" i="2"/>
  <c r="Q51" i="2" s="1"/>
  <c r="Q52" i="2" s="1"/>
  <c r="P30" i="2"/>
  <c r="P51" i="2" s="1"/>
  <c r="P52" i="2" s="1"/>
  <c r="O30" i="2"/>
  <c r="O51" i="2" s="1"/>
  <c r="O52" i="2" s="1"/>
  <c r="N30" i="2"/>
  <c r="N51" i="2" s="1"/>
  <c r="N52" i="2" s="1"/>
  <c r="M30" i="2"/>
  <c r="M51" i="2" s="1"/>
  <c r="M52" i="2" s="1"/>
  <c r="L30" i="2"/>
  <c r="L51" i="2" s="1"/>
  <c r="L52" i="2" s="1"/>
  <c r="K30" i="2"/>
  <c r="K51" i="2" s="1"/>
  <c r="K52" i="2" s="1"/>
  <c r="J30" i="2"/>
  <c r="J51" i="2" s="1"/>
  <c r="J52" i="2" s="1"/>
  <c r="I30" i="2"/>
  <c r="I51" i="2" s="1"/>
  <c r="I52" i="2" s="1"/>
  <c r="H30" i="2"/>
  <c r="H51" i="2" s="1"/>
  <c r="H52" i="2" s="1"/>
  <c r="G30" i="2"/>
  <c r="G51" i="2" s="1"/>
  <c r="G52" i="2" s="1"/>
  <c r="F30" i="2"/>
  <c r="F51" i="2" s="1"/>
  <c r="F52" i="2" s="1"/>
  <c r="E30" i="2"/>
  <c r="E51" i="2" s="1"/>
  <c r="E52" i="2" s="1"/>
  <c r="D30" i="2"/>
  <c r="D51" i="2" s="1"/>
  <c r="D52" i="2" s="1"/>
  <c r="C39" i="2" l="1"/>
  <c r="C51" i="2"/>
  <c r="C52" i="2" s="1"/>
  <c r="E45" i="4"/>
  <c r="G45" i="4"/>
  <c r="U45" i="4"/>
  <c r="S45" i="4"/>
  <c r="Q45" i="4"/>
  <c r="O45" i="4"/>
  <c r="M45" i="4"/>
  <c r="K45" i="4"/>
  <c r="I45" i="4"/>
  <c r="C45" i="4"/>
  <c r="D45" i="4"/>
  <c r="F45" i="4"/>
  <c r="T45" i="4"/>
  <c r="R45" i="4"/>
  <c r="P45" i="4"/>
  <c r="N45" i="4"/>
  <c r="L45" i="4"/>
  <c r="J45" i="4"/>
  <c r="H45" i="4"/>
  <c r="C45" i="2" l="1"/>
  <c r="D33" i="2"/>
  <c r="E24" i="2" s="1"/>
  <c r="C48" i="2"/>
  <c r="D42" i="4" l="1"/>
  <c r="D32" i="2"/>
  <c r="E25" i="2" s="1"/>
  <c r="D32" i="4"/>
  <c r="E25" i="4" s="1"/>
  <c r="D28" i="2"/>
  <c r="D31" i="4" l="1"/>
  <c r="D43" i="4"/>
  <c r="D48" i="2"/>
  <c r="D49" i="2" s="1"/>
  <c r="D29" i="2"/>
  <c r="D45" i="2"/>
  <c r="D46" i="2" s="1"/>
  <c r="D26" i="2"/>
  <c r="E27" i="4" l="1"/>
  <c r="E26" i="4" s="1"/>
  <c r="D44" i="4"/>
  <c r="E32" i="2"/>
  <c r="F25" i="2" s="1"/>
  <c r="E28" i="2" l="1"/>
  <c r="E29" i="2" s="1"/>
  <c r="E33" i="2"/>
  <c r="F24" i="2" s="1"/>
  <c r="E45" i="2"/>
  <c r="E46" i="2" s="1"/>
  <c r="F32" i="2"/>
  <c r="G25" i="2" s="1"/>
  <c r="E48" i="2"/>
  <c r="E49" i="2" s="1"/>
  <c r="E26" i="2"/>
  <c r="F26" i="2" l="1"/>
  <c r="E42" i="4"/>
  <c r="G32" i="2"/>
  <c r="H25" i="2" s="1"/>
  <c r="F48" i="2"/>
  <c r="F49" i="2" s="1"/>
  <c r="F33" i="2"/>
  <c r="G24" i="2" s="1"/>
  <c r="E32" i="4"/>
  <c r="F25" i="4" s="1"/>
  <c r="E31" i="4" l="1"/>
  <c r="E43" i="4"/>
  <c r="F28" i="2"/>
  <c r="G48" i="2"/>
  <c r="G49" i="2" s="1"/>
  <c r="F27" i="4" l="1"/>
  <c r="F26" i="4" s="1"/>
  <c r="E44" i="4"/>
  <c r="F32" i="4"/>
  <c r="G25" i="4" s="1"/>
  <c r="G33" i="2"/>
  <c r="H24" i="2" s="1"/>
  <c r="G26" i="2"/>
  <c r="F29" i="2"/>
  <c r="F45" i="2"/>
  <c r="F46" i="2" s="1"/>
  <c r="G28" i="2"/>
  <c r="H32" i="2"/>
  <c r="I25" i="2" s="1"/>
  <c r="H33" i="2"/>
  <c r="I24" i="2" s="1"/>
  <c r="F31" i="4" l="1"/>
  <c r="H48" i="2"/>
  <c r="H49" i="2" s="1"/>
  <c r="H26" i="2"/>
  <c r="H28" i="2"/>
  <c r="G29" i="2"/>
  <c r="G45" i="2"/>
  <c r="G46" i="2" s="1"/>
  <c r="G27" i="4" l="1"/>
  <c r="G26" i="4" s="1"/>
  <c r="F42" i="4"/>
  <c r="I32" i="2"/>
  <c r="J25" i="2" s="1"/>
  <c r="I33" i="2"/>
  <c r="J24" i="2" s="1"/>
  <c r="H29" i="2"/>
  <c r="H45" i="2"/>
  <c r="H46" i="2" s="1"/>
  <c r="G32" i="4" l="1"/>
  <c r="H25" i="4" s="1"/>
  <c r="F43" i="4"/>
  <c r="I48" i="2"/>
  <c r="I49" i="2" s="1"/>
  <c r="I26" i="2"/>
  <c r="I28" i="2"/>
  <c r="F44" i="4" l="1"/>
  <c r="J33" i="2"/>
  <c r="K24" i="2" s="1"/>
  <c r="J32" i="2"/>
  <c r="K25" i="2" s="1"/>
  <c r="I29" i="2"/>
  <c r="I45" i="2"/>
  <c r="I46" i="2" s="1"/>
  <c r="G31" i="4" l="1"/>
  <c r="G43" i="4"/>
  <c r="G42" i="4"/>
  <c r="G44" i="4"/>
  <c r="J26" i="2"/>
  <c r="J28" i="2"/>
  <c r="J48" i="2"/>
  <c r="J49" i="2" s="1"/>
  <c r="H27" i="4" l="1"/>
  <c r="H26" i="4" s="1"/>
  <c r="K33" i="2"/>
  <c r="L24" i="2" s="1"/>
  <c r="J29" i="2"/>
  <c r="J45" i="2"/>
  <c r="J46" i="2" s="1"/>
  <c r="K48" i="2" l="1"/>
  <c r="K49" i="2" s="1"/>
  <c r="K32" i="2"/>
  <c r="L25" i="2" s="1"/>
  <c r="H32" i="4"/>
  <c r="I25" i="4" s="1"/>
  <c r="L33" i="2"/>
  <c r="M24" i="2" s="1"/>
  <c r="K28" i="2"/>
  <c r="K26" i="2"/>
  <c r="H42" i="4"/>
  <c r="C49" i="2"/>
  <c r="H31" i="4" l="1"/>
  <c r="H43" i="4"/>
  <c r="L26" i="2"/>
  <c r="L28" i="2"/>
  <c r="K29" i="2"/>
  <c r="K45" i="2"/>
  <c r="K46" i="2" s="1"/>
  <c r="I27" i="4" l="1"/>
  <c r="I26" i="4" s="1"/>
  <c r="L32" i="2"/>
  <c r="M25" i="2" s="1"/>
  <c r="H44" i="4"/>
  <c r="M33" i="2"/>
  <c r="N24" i="2" s="1"/>
  <c r="L48" i="2"/>
  <c r="L49" i="2" s="1"/>
  <c r="M48" i="2"/>
  <c r="M49" i="2" s="1"/>
  <c r="L29" i="2"/>
  <c r="L45" i="2"/>
  <c r="L46" i="2" s="1"/>
  <c r="I42" i="4" l="1"/>
  <c r="M32" i="2"/>
  <c r="N25" i="2" s="1"/>
  <c r="I32" i="4"/>
  <c r="J25" i="4" s="1"/>
  <c r="M26" i="2"/>
  <c r="M28" i="2"/>
  <c r="I43" i="4" l="1"/>
  <c r="N32" i="2"/>
  <c r="O25" i="2" s="1"/>
  <c r="I31" i="4"/>
  <c r="N48" i="2"/>
  <c r="N49" i="2" s="1"/>
  <c r="M29" i="2"/>
  <c r="M45" i="2"/>
  <c r="M46" i="2" s="1"/>
  <c r="J27" i="4" l="1"/>
  <c r="J26" i="4" s="1"/>
  <c r="I44" i="4"/>
  <c r="N26" i="2"/>
  <c r="N33" i="2"/>
  <c r="O24" i="2" s="1"/>
  <c r="N28" i="2"/>
  <c r="N29" i="2" s="1"/>
  <c r="O48" i="2"/>
  <c r="O49" i="2" s="1"/>
  <c r="O32" i="2" l="1"/>
  <c r="P25" i="2" s="1"/>
  <c r="O33" i="2"/>
  <c r="P24" i="2" s="1"/>
  <c r="N45" i="2"/>
  <c r="N46" i="2" s="1"/>
  <c r="J42" i="4"/>
  <c r="J32" i="4"/>
  <c r="K25" i="4" s="1"/>
  <c r="O28" i="2"/>
  <c r="O26" i="2"/>
  <c r="J43" i="4" l="1"/>
  <c r="P33" i="2"/>
  <c r="Q24" i="2" s="1"/>
  <c r="J31" i="4"/>
  <c r="O29" i="2"/>
  <c r="O45" i="2"/>
  <c r="O46" i="2" s="1"/>
  <c r="P28" i="2"/>
  <c r="K27" i="4" l="1"/>
  <c r="K26" i="4" s="1"/>
  <c r="P26" i="2"/>
  <c r="P32" i="2"/>
  <c r="Q25" i="2" s="1"/>
  <c r="J44" i="4"/>
  <c r="P48" i="2"/>
  <c r="P49" i="2" s="1"/>
  <c r="Q33" i="2"/>
  <c r="R24" i="2" s="1"/>
  <c r="P29" i="2"/>
  <c r="P45" i="2"/>
  <c r="P46" i="2" s="1"/>
  <c r="K32" i="4"/>
  <c r="L25" i="4" s="1"/>
  <c r="K31" i="4" l="1"/>
  <c r="K43" i="4"/>
  <c r="Q48" i="2"/>
  <c r="Q49" i="2" s="1"/>
  <c r="C46" i="2"/>
  <c r="Q28" i="2"/>
  <c r="L27" i="4" l="1"/>
  <c r="L26" i="4" s="1"/>
  <c r="K42" i="4"/>
  <c r="Q32" i="2"/>
  <c r="R25" i="2" s="1"/>
  <c r="Q26" i="2"/>
  <c r="Q29" i="2"/>
  <c r="Q45" i="2"/>
  <c r="Q46" i="2" s="1"/>
  <c r="K44" i="4"/>
  <c r="L32" i="4" l="1"/>
  <c r="M25" i="4" s="1"/>
  <c r="R33" i="2"/>
  <c r="S24" i="2" s="1"/>
  <c r="R48" i="2"/>
  <c r="R49" i="2" s="1"/>
  <c r="R32" i="2" l="1"/>
  <c r="S25" i="2" s="1"/>
  <c r="L31" i="4"/>
  <c r="L43" i="4"/>
  <c r="R26" i="2"/>
  <c r="R28" i="2"/>
  <c r="L42" i="4"/>
  <c r="M27" i="4" l="1"/>
  <c r="M26" i="4" s="1"/>
  <c r="S33" i="2"/>
  <c r="T24" i="2" s="1"/>
  <c r="R45" i="2"/>
  <c r="R46" i="2" s="1"/>
  <c r="R29" i="2"/>
  <c r="L44" i="4"/>
  <c r="S48" i="2" l="1"/>
  <c r="S49" i="2" s="1"/>
  <c r="S32" i="2"/>
  <c r="T25" i="2" s="1"/>
  <c r="S26" i="2"/>
  <c r="S28" i="2"/>
  <c r="M32" i="4"/>
  <c r="N25" i="4" s="1"/>
  <c r="T33" i="2" l="1"/>
  <c r="U24" i="2" s="1"/>
  <c r="T48" i="2"/>
  <c r="T49" i="2" s="1"/>
  <c r="S29" i="2"/>
  <c r="S45" i="2"/>
  <c r="S46" i="2" s="1"/>
  <c r="M31" i="4"/>
  <c r="M43" i="4"/>
  <c r="M42" i="4"/>
  <c r="N27" i="4" l="1"/>
  <c r="N26" i="4" s="1"/>
  <c r="T32" i="2"/>
  <c r="U25" i="2" s="1"/>
  <c r="T28" i="2"/>
  <c r="T26" i="2"/>
  <c r="M44" i="4"/>
  <c r="U48" i="2" l="1"/>
  <c r="U49" i="2" s="1"/>
  <c r="U33" i="2"/>
  <c r="V24" i="2" s="1"/>
  <c r="T45" i="2"/>
  <c r="T46" i="2" s="1"/>
  <c r="T29" i="2"/>
  <c r="U32" i="2" l="1"/>
  <c r="V25" i="2" s="1"/>
  <c r="U26" i="2"/>
  <c r="U28" i="2"/>
  <c r="V28" i="2"/>
  <c r="V45" i="2" s="1"/>
  <c r="V46" i="2" s="1"/>
  <c r="N32" i="4"/>
  <c r="O25" i="4" s="1"/>
  <c r="N42" i="4"/>
  <c r="V29" i="2" l="1"/>
  <c r="V48" i="2"/>
  <c r="V49" i="2" s="1"/>
  <c r="V33" i="2"/>
  <c r="W24" i="2" s="1"/>
  <c r="U45" i="2"/>
  <c r="U46" i="2" s="1"/>
  <c r="U29" i="2"/>
  <c r="N31" i="4"/>
  <c r="N43" i="4"/>
  <c r="O32" i="4"/>
  <c r="P25" i="4" s="1"/>
  <c r="O27" i="4" l="1"/>
  <c r="O26" i="4" s="1"/>
  <c r="V32" i="2"/>
  <c r="W25" i="2" s="1"/>
  <c r="V26" i="2"/>
  <c r="W33" i="2"/>
  <c r="X24" i="2" s="1"/>
  <c r="N44" i="4"/>
  <c r="W48" i="2" l="1"/>
  <c r="W49" i="2" s="1"/>
  <c r="O31" i="4"/>
  <c r="W32" i="2"/>
  <c r="X25" i="2" s="1"/>
  <c r="W28" i="2"/>
  <c r="O42" i="4"/>
  <c r="O43" i="4"/>
  <c r="P27" i="4" l="1"/>
  <c r="P26" i="4" s="1"/>
  <c r="W26" i="2"/>
  <c r="W29" i="2"/>
  <c r="W45" i="2"/>
  <c r="W46" i="2" s="1"/>
  <c r="X33" i="2"/>
  <c r="Y24" i="2" s="1"/>
  <c r="X48" i="2"/>
  <c r="X49" i="2" s="1"/>
  <c r="O44" i="4"/>
  <c r="X32" i="2" l="1"/>
  <c r="Y25" i="2" s="1"/>
  <c r="X26" i="2"/>
  <c r="X28" i="2"/>
  <c r="X45" i="2" l="1"/>
  <c r="X46" i="2" s="1"/>
  <c r="X29" i="2"/>
  <c r="Y48" i="2"/>
  <c r="Y49" i="2" s="1"/>
  <c r="Y33" i="2"/>
  <c r="Z24" i="2" s="1"/>
  <c r="P42" i="4"/>
  <c r="P32" i="4"/>
  <c r="Q25" i="4" s="1"/>
  <c r="P31" i="4" l="1"/>
  <c r="Q32" i="4"/>
  <c r="R25" i="4" s="1"/>
  <c r="Y32" i="2"/>
  <c r="Y26" i="2"/>
  <c r="Y28" i="2"/>
  <c r="Z33" i="2"/>
  <c r="AA24" i="2" s="1"/>
  <c r="P43" i="4"/>
  <c r="Z25" i="2" l="1"/>
  <c r="Z48" i="2" s="1"/>
  <c r="Z49" i="2" s="1"/>
  <c r="Q27" i="4"/>
  <c r="Q26" i="4" s="1"/>
  <c r="P44" i="4"/>
  <c r="Z28" i="2"/>
  <c r="Y29" i="2"/>
  <c r="Y45" i="2"/>
  <c r="Y46" i="2" s="1"/>
  <c r="Z26" i="2" l="1"/>
  <c r="Z32" i="2"/>
  <c r="AA25" i="2" s="1"/>
  <c r="AA33" i="2"/>
  <c r="AB24" i="2" s="1"/>
  <c r="AA48" i="2"/>
  <c r="AA49" i="2" s="1"/>
  <c r="Z45" i="2"/>
  <c r="Z46" i="2" s="1"/>
  <c r="Z29" i="2"/>
  <c r="Q31" i="4" l="1"/>
  <c r="Q42" i="4"/>
  <c r="AA32" i="2"/>
  <c r="AB25" i="2" s="1"/>
  <c r="AA28" i="2"/>
  <c r="AA26" i="2"/>
  <c r="Q43" i="4"/>
  <c r="R27" i="4" l="1"/>
  <c r="R26" i="4" s="1"/>
  <c r="AB48" i="2"/>
  <c r="AB49" i="2" s="1"/>
  <c r="AB28" i="2"/>
  <c r="AB33" i="2"/>
  <c r="AC24" i="2" s="1"/>
  <c r="AA45" i="2"/>
  <c r="AA46" i="2" s="1"/>
  <c r="AA29" i="2"/>
  <c r="Q44" i="4"/>
  <c r="AB26" i="2" l="1"/>
  <c r="AB45" i="2"/>
  <c r="AB46" i="2" s="1"/>
  <c r="AB29" i="2"/>
  <c r="AB32" i="2"/>
  <c r="AC25" i="2" s="1"/>
  <c r="R42" i="4"/>
  <c r="AC48" i="2" l="1"/>
  <c r="AC49" i="2" s="1"/>
  <c r="AC28" i="2"/>
  <c r="AC33" i="2"/>
  <c r="AD24" i="2" s="1"/>
  <c r="R32" i="4"/>
  <c r="S25" i="4" s="1"/>
  <c r="R43" i="4" l="1"/>
  <c r="AC26" i="2"/>
  <c r="AC45" i="2"/>
  <c r="AC46" i="2" s="1"/>
  <c r="AC29" i="2"/>
  <c r="AC32" i="2"/>
  <c r="AD25" i="2" s="1"/>
  <c r="R31" i="4" l="1"/>
  <c r="AD48" i="2"/>
  <c r="AD49" i="2" s="1"/>
  <c r="AD28" i="2"/>
  <c r="AD33" i="2"/>
  <c r="AE24" i="2" s="1"/>
  <c r="R44" i="4"/>
  <c r="S27" i="4" l="1"/>
  <c r="S26" i="4" s="1"/>
  <c r="AD45" i="2"/>
  <c r="AD46" i="2" s="1"/>
  <c r="AD29" i="2"/>
  <c r="AD26" i="2"/>
  <c r="AD32" i="2"/>
  <c r="AE25" i="2" s="1"/>
  <c r="S32" i="4"/>
  <c r="T25" i="4" s="1"/>
  <c r="S42" i="4" l="1"/>
  <c r="S43" i="4"/>
  <c r="AE28" i="2"/>
  <c r="AE48" i="2"/>
  <c r="AE49" i="2" s="1"/>
  <c r="AE33" i="2"/>
  <c r="AF24" i="2" s="1"/>
  <c r="S31" i="4" l="1"/>
  <c r="S44" i="4"/>
  <c r="T32" i="4"/>
  <c r="U25" i="4" s="1"/>
  <c r="AE32" i="2"/>
  <c r="AF25" i="2" s="1"/>
  <c r="AE45" i="2"/>
  <c r="AE46" i="2" s="1"/>
  <c r="AE29" i="2"/>
  <c r="AE26" i="2"/>
  <c r="T27" i="4" l="1"/>
  <c r="T26" i="4" s="1"/>
  <c r="AF48" i="2"/>
  <c r="AF49" i="2" s="1"/>
  <c r="T43" i="4"/>
  <c r="AF28" i="2"/>
  <c r="AF33" i="2"/>
  <c r="AG24" i="2" s="1"/>
  <c r="T42" i="4" l="1"/>
  <c r="AF32" i="2"/>
  <c r="AG25" i="2" s="1"/>
  <c r="AF26" i="2"/>
  <c r="T31" i="4"/>
  <c r="U32" i="4"/>
  <c r="V25" i="4" s="1"/>
  <c r="AG48" i="2"/>
  <c r="AG49" i="2" s="1"/>
  <c r="AF45" i="2"/>
  <c r="AF46" i="2" s="1"/>
  <c r="AF29" i="2"/>
  <c r="U27" i="4" l="1"/>
  <c r="U26" i="4" s="1"/>
  <c r="T44" i="4"/>
  <c r="AG26" i="2"/>
  <c r="AG28" i="2"/>
  <c r="AG33" i="2"/>
  <c r="AH24" i="2" s="1"/>
  <c r="AG32" i="2"/>
  <c r="AH25" i="2" s="1"/>
  <c r="U43" i="4"/>
  <c r="U42" i="4" l="1"/>
  <c r="U31" i="4"/>
  <c r="AH48" i="2"/>
  <c r="AH49" i="2" s="1"/>
  <c r="AG45" i="2"/>
  <c r="AG46" i="2" s="1"/>
  <c r="AG29" i="2"/>
  <c r="U44" i="4"/>
  <c r="V32" i="4"/>
  <c r="W25" i="4" s="1"/>
  <c r="V27" i="4" l="1"/>
  <c r="V26" i="4" s="1"/>
  <c r="V43" i="4"/>
  <c r="AH26" i="2"/>
  <c r="AH28" i="2"/>
  <c r="AH32" i="2"/>
  <c r="AI25" i="2" s="1"/>
  <c r="AH33" i="2"/>
  <c r="AI24" i="2" s="1"/>
  <c r="V42" i="4" l="1"/>
  <c r="V31" i="4"/>
  <c r="AI48" i="2"/>
  <c r="AI49" i="2" s="1"/>
  <c r="AH45" i="2"/>
  <c r="AH46" i="2" s="1"/>
  <c r="AH29" i="2"/>
  <c r="V44" i="4"/>
  <c r="W27" i="4" l="1"/>
  <c r="W26" i="4" s="1"/>
  <c r="AI26" i="2"/>
  <c r="AI28" i="2"/>
  <c r="AI33" i="2"/>
  <c r="AJ24" i="2" s="1"/>
  <c r="AI32" i="2"/>
  <c r="AJ25" i="2" s="1"/>
  <c r="AJ48" i="2" l="1"/>
  <c r="AJ49" i="2" s="1"/>
  <c r="AI45" i="2"/>
  <c r="AI46" i="2" s="1"/>
  <c r="AI29" i="2"/>
  <c r="W42" i="4"/>
  <c r="W32" i="4"/>
  <c r="X25" i="4" s="1"/>
  <c r="AJ26" i="2" l="1"/>
  <c r="AJ28" i="2"/>
  <c r="AJ32" i="2"/>
  <c r="AK25" i="2" s="1"/>
  <c r="AJ33" i="2"/>
  <c r="AK24" i="2" s="1"/>
  <c r="W43" i="4"/>
  <c r="W31" i="4" l="1"/>
  <c r="AK48" i="2"/>
  <c r="AK49" i="2" s="1"/>
  <c r="AJ45" i="2"/>
  <c r="AJ46" i="2" s="1"/>
  <c r="AJ29" i="2"/>
  <c r="W44" i="4"/>
  <c r="X32" i="4"/>
  <c r="Y25" i="4" s="1"/>
  <c r="X27" i="4" l="1"/>
  <c r="X26" i="4" s="1"/>
  <c r="X43" i="4"/>
  <c r="AK26" i="2"/>
  <c r="AK28" i="2"/>
  <c r="AK33" i="2"/>
  <c r="AL24" i="2" s="1"/>
  <c r="AK32" i="2"/>
  <c r="AL25" i="2" s="1"/>
  <c r="X42" i="4" l="1"/>
  <c r="X31" i="4"/>
  <c r="AL48" i="2"/>
  <c r="AL49" i="2" s="1"/>
  <c r="AK45" i="2"/>
  <c r="AK46" i="2" s="1"/>
  <c r="AK29" i="2"/>
  <c r="X44" i="4"/>
  <c r="Y27" i="4" l="1"/>
  <c r="Y26" i="4" s="1"/>
  <c r="AL26" i="2"/>
  <c r="AL28" i="2"/>
  <c r="AL32" i="2"/>
  <c r="AM25" i="2" s="1"/>
  <c r="AL33" i="2"/>
  <c r="AM24" i="2" s="1"/>
  <c r="Y32" i="4"/>
  <c r="Z25" i="4" s="1"/>
  <c r="AM32" i="2" l="1"/>
  <c r="AN25" i="2" s="1"/>
  <c r="AL45" i="2"/>
  <c r="AL46" i="2" s="1"/>
  <c r="AL29" i="2"/>
  <c r="Y43" i="4"/>
  <c r="Y42" i="4"/>
  <c r="AM48" i="2" l="1"/>
  <c r="AM49" i="2" s="1"/>
  <c r="AM26" i="2"/>
  <c r="Y31" i="4"/>
  <c r="AM28" i="2"/>
  <c r="AM33" i="2"/>
  <c r="AN24" i="2" s="1"/>
  <c r="Y44" i="4"/>
  <c r="Z27" i="4" l="1"/>
  <c r="Z26" i="4" s="1"/>
  <c r="AN48" i="2"/>
  <c r="AN49" i="2" s="1"/>
  <c r="AM45" i="2"/>
  <c r="AM46" i="2" s="1"/>
  <c r="AM29" i="2"/>
  <c r="Z32" i="4"/>
  <c r="AA25" i="4" s="1"/>
  <c r="AN26" i="2" l="1"/>
  <c r="AN28" i="2"/>
  <c r="AN32" i="2"/>
  <c r="AO25" i="2" s="1"/>
  <c r="AN33" i="2"/>
  <c r="AO24" i="2" s="1"/>
  <c r="Z43" i="4"/>
  <c r="Z42" i="4"/>
  <c r="Z31" i="4" l="1"/>
  <c r="AO48" i="2"/>
  <c r="AO49" i="2" s="1"/>
  <c r="AN45" i="2"/>
  <c r="AN46" i="2" s="1"/>
  <c r="AN29" i="2"/>
  <c r="Z44" i="4"/>
  <c r="AA27" i="4" l="1"/>
  <c r="AA26" i="4" s="1"/>
  <c r="AO26" i="2"/>
  <c r="AO28" i="2"/>
  <c r="AO33" i="2"/>
  <c r="AP24" i="2" s="1"/>
  <c r="AO32" i="2"/>
  <c r="AP25" i="2" s="1"/>
  <c r="AA32" i="4"/>
  <c r="AB25" i="4" s="1"/>
  <c r="AP48" i="2" l="1"/>
  <c r="AP49" i="2" s="1"/>
  <c r="AO45" i="2"/>
  <c r="AO46" i="2" s="1"/>
  <c r="AO29" i="2"/>
  <c r="AA43" i="4"/>
  <c r="AA42" i="4"/>
  <c r="AA31" i="4" l="1"/>
  <c r="AP26" i="2"/>
  <c r="AP28" i="2"/>
  <c r="AP32" i="2"/>
  <c r="AQ25" i="2" s="1"/>
  <c r="AP33" i="2"/>
  <c r="AQ24" i="2" s="1"/>
  <c r="AB32" i="4"/>
  <c r="AC25" i="4" s="1"/>
  <c r="AA44" i="4"/>
  <c r="AB27" i="4" l="1"/>
  <c r="AB26" i="4" s="1"/>
  <c r="AB43" i="4"/>
  <c r="AQ48" i="2"/>
  <c r="AQ49" i="2" s="1"/>
  <c r="AP45" i="2"/>
  <c r="AP46" i="2" s="1"/>
  <c r="AP29" i="2"/>
  <c r="AB42" i="4" l="1"/>
  <c r="AB31" i="4"/>
  <c r="AQ32" i="2"/>
  <c r="AR25" i="2" s="1"/>
  <c r="AQ26" i="2"/>
  <c r="AQ28" i="2"/>
  <c r="AQ33" i="2"/>
  <c r="AR24" i="2" s="1"/>
  <c r="AC27" i="4" l="1"/>
  <c r="AC26" i="4" s="1"/>
  <c r="AB44" i="4"/>
  <c r="AR48" i="2"/>
  <c r="AR49" i="2" s="1"/>
  <c r="AR32" i="2"/>
  <c r="AS25" i="2" s="1"/>
  <c r="AQ45" i="2"/>
  <c r="AQ46" i="2" s="1"/>
  <c r="AQ29" i="2"/>
  <c r="AC32" i="4"/>
  <c r="AD25" i="4" s="1"/>
  <c r="AC43" i="4" l="1"/>
  <c r="AS48" i="2"/>
  <c r="AS49" i="2" s="1"/>
  <c r="AR26" i="2"/>
  <c r="AR28" i="2"/>
  <c r="AR33" i="2"/>
  <c r="AS24" i="2" s="1"/>
  <c r="AC42" i="4"/>
  <c r="AC31" i="4"/>
  <c r="AD27" i="4" l="1"/>
  <c r="AD26" i="4" s="1"/>
  <c r="AR29" i="2"/>
  <c r="AR45" i="2"/>
  <c r="AR46" i="2" s="1"/>
  <c r="AS32" i="2"/>
  <c r="AT25" i="2" s="1"/>
  <c r="AC44" i="4"/>
  <c r="AT48" i="2" l="1"/>
  <c r="AT49" i="2" s="1"/>
  <c r="AS28" i="2"/>
  <c r="AS26" i="2"/>
  <c r="AS33" i="2"/>
  <c r="AT24" i="2" s="1"/>
  <c r="AD32" i="4"/>
  <c r="AE25" i="4" s="1"/>
  <c r="AD43" i="4" l="1"/>
  <c r="AT32" i="2"/>
  <c r="AT33" i="2"/>
  <c r="AU24" i="2" s="1"/>
  <c r="AS29" i="2"/>
  <c r="AS45" i="2"/>
  <c r="AS46" i="2" s="1"/>
  <c r="AD42" i="4"/>
  <c r="AD31" i="4"/>
  <c r="AU25" i="2" l="1"/>
  <c r="AU48" i="2" s="1"/>
  <c r="AU49" i="2" s="1"/>
  <c r="AE27" i="4"/>
  <c r="AE26" i="4" s="1"/>
  <c r="AU32" i="2"/>
  <c r="AV25" i="2" s="1"/>
  <c r="AU33" i="2"/>
  <c r="AV24" i="2" s="1"/>
  <c r="AT28" i="2"/>
  <c r="AT26" i="2"/>
  <c r="AD44" i="4"/>
  <c r="AV48" i="2" l="1"/>
  <c r="AV49" i="2" s="1"/>
  <c r="AT29" i="2"/>
  <c r="AT45" i="2"/>
  <c r="AT46" i="2" s="1"/>
  <c r="AV33" i="2"/>
  <c r="AW24" i="2" s="1"/>
  <c r="AU28" i="2"/>
  <c r="AU26" i="2"/>
  <c r="AE32" i="4"/>
  <c r="AF25" i="4" s="1"/>
  <c r="AE43" i="4" l="1"/>
  <c r="AV32" i="2"/>
  <c r="AW25" i="2" s="1"/>
  <c r="AU45" i="2"/>
  <c r="AU46" i="2" s="1"/>
  <c r="AU29" i="2"/>
  <c r="AW33" i="2"/>
  <c r="AX24" i="2" s="1"/>
  <c r="AV28" i="2"/>
  <c r="AV26" i="2"/>
  <c r="AE42" i="4"/>
  <c r="AE31" i="4"/>
  <c r="AF27" i="4" l="1"/>
  <c r="AF26" i="4" s="1"/>
  <c r="AW48" i="2"/>
  <c r="AW49" i="2" s="1"/>
  <c r="AV29" i="2"/>
  <c r="AV45" i="2"/>
  <c r="AV46" i="2" s="1"/>
  <c r="AX33" i="2"/>
  <c r="AY24" i="2" s="1"/>
  <c r="AW28" i="2"/>
  <c r="AW26" i="2"/>
  <c r="AE44" i="4"/>
  <c r="AW32" i="2" l="1"/>
  <c r="AX25" i="2" s="1"/>
  <c r="AW29" i="2"/>
  <c r="AW45" i="2"/>
  <c r="AW46" i="2" s="1"/>
  <c r="AX28" i="2"/>
  <c r="AF32" i="4"/>
  <c r="AG25" i="4" s="1"/>
  <c r="AF43" i="4" l="1"/>
  <c r="AY28" i="2"/>
  <c r="AX29" i="2"/>
  <c r="AX45" i="2"/>
  <c r="AX46" i="2" s="1"/>
  <c r="AY33" i="2"/>
  <c r="AZ24" i="2" s="1"/>
  <c r="AF42" i="4"/>
  <c r="AF31" i="4"/>
  <c r="AG27" i="4" l="1"/>
  <c r="AG26" i="4" s="1"/>
  <c r="AX26" i="2"/>
  <c r="AX32" i="2"/>
  <c r="AY25" i="2" s="1"/>
  <c r="AX48" i="2"/>
  <c r="AX49" i="2" s="1"/>
  <c r="AZ33" i="2"/>
  <c r="BA24" i="2" s="1"/>
  <c r="AY29" i="2"/>
  <c r="AY45" i="2"/>
  <c r="AY46" i="2" s="1"/>
  <c r="AF44" i="4"/>
  <c r="AY26" i="2" l="1"/>
  <c r="BA33" i="2"/>
  <c r="BB24" i="2" s="1"/>
  <c r="AZ28" i="2"/>
  <c r="AG32" i="4"/>
  <c r="AH25" i="4" s="1"/>
  <c r="AG43" i="4" l="1"/>
  <c r="AY32" i="2"/>
  <c r="AZ25" i="2" s="1"/>
  <c r="AY48" i="2"/>
  <c r="AY49" i="2" s="1"/>
  <c r="AZ29" i="2"/>
  <c r="AZ45" i="2"/>
  <c r="AZ46" i="2" s="1"/>
  <c r="BB33" i="2"/>
  <c r="BC24" i="2" s="1"/>
  <c r="BA28" i="2"/>
  <c r="AG42" i="4"/>
  <c r="AG31" i="4"/>
  <c r="AH27" i="4" l="1"/>
  <c r="AH26" i="4" s="1"/>
  <c r="AZ26" i="2"/>
  <c r="BA29" i="2"/>
  <c r="BA45" i="2"/>
  <c r="BA46" i="2" s="1"/>
  <c r="BC33" i="2"/>
  <c r="BD24" i="2" s="1"/>
  <c r="BB28" i="2"/>
  <c r="AG44" i="4"/>
  <c r="AZ32" i="2" l="1"/>
  <c r="BA25" i="2" s="1"/>
  <c r="AZ48" i="2"/>
  <c r="AZ49" i="2" s="1"/>
  <c r="BB29" i="2"/>
  <c r="BB45" i="2"/>
  <c r="BB46" i="2" s="1"/>
  <c r="BD33" i="2"/>
  <c r="BE24" i="2" s="1"/>
  <c r="BC28" i="2"/>
  <c r="AH32" i="4"/>
  <c r="AI25" i="4" s="1"/>
  <c r="AH43" i="4" l="1"/>
  <c r="BA32" i="2"/>
  <c r="BB25" i="2" s="1"/>
  <c r="BC29" i="2"/>
  <c r="BC45" i="2"/>
  <c r="BC46" i="2" s="1"/>
  <c r="BE33" i="2"/>
  <c r="BF24" i="2" s="1"/>
  <c r="BD28" i="2"/>
  <c r="AH42" i="4"/>
  <c r="AH31" i="4"/>
  <c r="AI27" i="4" l="1"/>
  <c r="AI26" i="4" s="1"/>
  <c r="BB32" i="2"/>
  <c r="BC25" i="2" s="1"/>
  <c r="BA48" i="2"/>
  <c r="BA49" i="2" s="1"/>
  <c r="BA26" i="2"/>
  <c r="BD29" i="2"/>
  <c r="BD45" i="2"/>
  <c r="BD46" i="2" s="1"/>
  <c r="BF33" i="2"/>
  <c r="BG24" i="2" s="1"/>
  <c r="BE28" i="2"/>
  <c r="AH44" i="4"/>
  <c r="BC26" i="2" l="1"/>
  <c r="BB48" i="2"/>
  <c r="BB49" i="2" s="1"/>
  <c r="BB26" i="2"/>
  <c r="BE29" i="2"/>
  <c r="BE45" i="2"/>
  <c r="BE46" i="2" s="1"/>
  <c r="BG33" i="2"/>
  <c r="BH24" i="2" s="1"/>
  <c r="BF28" i="2"/>
  <c r="AI32" i="4"/>
  <c r="AJ25" i="4" s="1"/>
  <c r="AI43" i="4" l="1"/>
  <c r="BC32" i="2"/>
  <c r="BD25" i="2" s="1"/>
  <c r="BC48" i="2"/>
  <c r="BC49" i="2" s="1"/>
  <c r="BF29" i="2"/>
  <c r="BF45" i="2"/>
  <c r="BF46" i="2" s="1"/>
  <c r="BH33" i="2"/>
  <c r="BI24" i="2" s="1"/>
  <c r="BG28" i="2"/>
  <c r="AI42" i="4"/>
  <c r="AI31" i="4"/>
  <c r="AJ27" i="4" l="1"/>
  <c r="AJ26" i="4" s="1"/>
  <c r="BD26" i="2"/>
  <c r="BG29" i="2"/>
  <c r="BG45" i="2"/>
  <c r="BG46" i="2" s="1"/>
  <c r="BI33" i="2"/>
  <c r="BJ24" i="2" s="1"/>
  <c r="BH28" i="2"/>
  <c r="AI44" i="4"/>
  <c r="BD32" i="2" l="1"/>
  <c r="BE25" i="2" s="1"/>
  <c r="BD48" i="2"/>
  <c r="BD49" i="2" s="1"/>
  <c r="BH45" i="2"/>
  <c r="BH46" i="2" s="1"/>
  <c r="BH29" i="2"/>
  <c r="BI28" i="2"/>
  <c r="AJ32" i="4"/>
  <c r="AK25" i="4" s="1"/>
  <c r="AJ43" i="4" l="1"/>
  <c r="BE26" i="2"/>
  <c r="BJ28" i="2"/>
  <c r="BI45" i="2"/>
  <c r="BI46" i="2" s="1"/>
  <c r="BI29" i="2"/>
  <c r="BJ33" i="2"/>
  <c r="BK24" i="2" s="1"/>
  <c r="AJ42" i="4"/>
  <c r="AJ31" i="4"/>
  <c r="AK27" i="4" l="1"/>
  <c r="AK26" i="4" s="1"/>
  <c r="BE32" i="2"/>
  <c r="BF25" i="2" s="1"/>
  <c r="BE48" i="2"/>
  <c r="BE49" i="2" s="1"/>
  <c r="BJ45" i="2"/>
  <c r="BJ46" i="2" s="1"/>
  <c r="BJ29" i="2"/>
  <c r="AJ44" i="4"/>
  <c r="BF26" i="2" l="1"/>
  <c r="BK28" i="2"/>
  <c r="BK33" i="2"/>
  <c r="BL24" i="2" s="1"/>
  <c r="AK32" i="4"/>
  <c r="AL25" i="4" s="1"/>
  <c r="AK43" i="4" l="1"/>
  <c r="BF32" i="2"/>
  <c r="BG25" i="2" s="1"/>
  <c r="BF48" i="2"/>
  <c r="BF49" i="2" s="1"/>
  <c r="BK29" i="2"/>
  <c r="BK45" i="2"/>
  <c r="BK46" i="2" s="1"/>
  <c r="AK42" i="4"/>
  <c r="AK31" i="4"/>
  <c r="AL27" i="4" l="1"/>
  <c r="AL26" i="4" s="1"/>
  <c r="BG26" i="2"/>
  <c r="BL28" i="2"/>
  <c r="BL33" i="2"/>
  <c r="BM24" i="2" s="1"/>
  <c r="AK44" i="4"/>
  <c r="BG32" i="2" l="1"/>
  <c r="BH25" i="2" s="1"/>
  <c r="BG48" i="2"/>
  <c r="BG49" i="2" s="1"/>
  <c r="BM33" i="2"/>
  <c r="BN24" i="2" s="1"/>
  <c r="BL29" i="2"/>
  <c r="BL45" i="2"/>
  <c r="BL46" i="2" s="1"/>
  <c r="AL32" i="4"/>
  <c r="AM25" i="4" s="1"/>
  <c r="AL43" i="4" l="1"/>
  <c r="BH26" i="2"/>
  <c r="BN33" i="2"/>
  <c r="BO24" i="2" s="1"/>
  <c r="BM28" i="2"/>
  <c r="AL42" i="4"/>
  <c r="AL31" i="4"/>
  <c r="AM27" i="4" l="1"/>
  <c r="AM26" i="4" s="1"/>
  <c r="BH32" i="2"/>
  <c r="BI25" i="2" s="1"/>
  <c r="BH48" i="2"/>
  <c r="BH49" i="2" s="1"/>
  <c r="BM29" i="2"/>
  <c r="BM45" i="2"/>
  <c r="BM46" i="2" s="1"/>
  <c r="BO33" i="2"/>
  <c r="BP24" i="2" s="1"/>
  <c r="BN28" i="2"/>
  <c r="AL44" i="4"/>
  <c r="BI26" i="2" l="1"/>
  <c r="BN29" i="2"/>
  <c r="BN45" i="2"/>
  <c r="BN46" i="2" s="1"/>
  <c r="BP33" i="2"/>
  <c r="BQ24" i="2" s="1"/>
  <c r="BO28" i="2"/>
  <c r="AM32" i="4"/>
  <c r="AN25" i="4" s="1"/>
  <c r="AM31" i="4" l="1"/>
  <c r="AM43" i="4"/>
  <c r="BI32" i="2"/>
  <c r="BJ25" i="2" s="1"/>
  <c r="BI48" i="2"/>
  <c r="BI49" i="2" s="1"/>
  <c r="BO29" i="2"/>
  <c r="BO45" i="2"/>
  <c r="BO46" i="2" s="1"/>
  <c r="BQ33" i="2"/>
  <c r="BR24" i="2" s="1"/>
  <c r="BP28" i="2"/>
  <c r="AM42" i="4"/>
  <c r="AN27" i="4" l="1"/>
  <c r="AN26" i="4" s="1"/>
  <c r="BJ26" i="2"/>
  <c r="BP45" i="2"/>
  <c r="BP46" i="2" s="1"/>
  <c r="BP29" i="2"/>
  <c r="BQ28" i="2"/>
  <c r="AM44" i="4"/>
  <c r="BJ32" i="2" l="1"/>
  <c r="BK25" i="2" s="1"/>
  <c r="BJ48" i="2"/>
  <c r="BJ49" i="2" s="1"/>
  <c r="BQ29" i="2"/>
  <c r="BQ45" i="2"/>
  <c r="BQ46" i="2" s="1"/>
  <c r="BR28" i="2"/>
  <c r="BR33" i="2"/>
  <c r="BS24" i="2" s="1"/>
  <c r="AN32" i="4"/>
  <c r="AO25" i="4" s="1"/>
  <c r="AN43" i="4" l="1"/>
  <c r="BK26" i="2"/>
  <c r="BS33" i="2"/>
  <c r="BT24" i="2" s="1"/>
  <c r="BR29" i="2"/>
  <c r="BR45" i="2"/>
  <c r="BR46" i="2" s="1"/>
  <c r="AN42" i="4"/>
  <c r="AN31" i="4"/>
  <c r="AO27" i="4" l="1"/>
  <c r="AO26" i="4" s="1"/>
  <c r="BK32" i="2"/>
  <c r="BL25" i="2" s="1"/>
  <c r="BK48" i="2"/>
  <c r="BK49" i="2" s="1"/>
  <c r="BS28" i="2"/>
  <c r="AN44" i="4"/>
  <c r="BL32" i="2" l="1"/>
  <c r="BM25" i="2" s="1"/>
  <c r="BT28" i="2"/>
  <c r="BS29" i="2"/>
  <c r="BS45" i="2"/>
  <c r="BS46" i="2" s="1"/>
  <c r="BT33" i="2"/>
  <c r="BU24" i="2" s="1"/>
  <c r="AO32" i="4"/>
  <c r="AP25" i="4" s="1"/>
  <c r="AO43" i="4" l="1"/>
  <c r="BM32" i="2"/>
  <c r="BN25" i="2" s="1"/>
  <c r="BL48" i="2"/>
  <c r="BL49" i="2" s="1"/>
  <c r="BL26" i="2"/>
  <c r="BT29" i="2"/>
  <c r="BT45" i="2"/>
  <c r="BT46" i="2" s="1"/>
  <c r="AO42" i="4"/>
  <c r="AO31" i="4"/>
  <c r="AP27" i="4" l="1"/>
  <c r="AP26" i="4" s="1"/>
  <c r="BN26" i="2"/>
  <c r="BM48" i="2"/>
  <c r="BM49" i="2" s="1"/>
  <c r="BM26" i="2"/>
  <c r="BU28" i="2"/>
  <c r="BU33" i="2"/>
  <c r="BV24" i="2" s="1"/>
  <c r="AO44" i="4"/>
  <c r="BN32" i="2" l="1"/>
  <c r="BO25" i="2" s="1"/>
  <c r="BN48" i="2"/>
  <c r="BN49" i="2" s="1"/>
  <c r="BU29" i="2"/>
  <c r="BU45" i="2"/>
  <c r="BU46" i="2" s="1"/>
  <c r="AP32" i="4"/>
  <c r="AQ25" i="4" s="1"/>
  <c r="AP43" i="4" l="1"/>
  <c r="BO32" i="2"/>
  <c r="BP25" i="2" s="1"/>
  <c r="BV28" i="2"/>
  <c r="BV33" i="2"/>
  <c r="BW24" i="2" s="1"/>
  <c r="AP42" i="4"/>
  <c r="AP31" i="4"/>
  <c r="AQ27" i="4" l="1"/>
  <c r="AQ26" i="4" s="1"/>
  <c r="BP26" i="2"/>
  <c r="BO48" i="2"/>
  <c r="BO49" i="2" s="1"/>
  <c r="BO26" i="2"/>
  <c r="BV29" i="2"/>
  <c r="BV45" i="2"/>
  <c r="BV46" i="2" s="1"/>
  <c r="AP44" i="4"/>
  <c r="BP32" i="2" l="1"/>
  <c r="BQ25" i="2" s="1"/>
  <c r="BP48" i="2"/>
  <c r="BP49" i="2" s="1"/>
  <c r="BW28" i="2"/>
  <c r="BW33" i="2"/>
  <c r="BX24" i="2" s="1"/>
  <c r="AQ32" i="4"/>
  <c r="AR25" i="4" s="1"/>
  <c r="AQ43" i="4" l="1"/>
  <c r="BQ26" i="2"/>
  <c r="BW29" i="2"/>
  <c r="BW45" i="2"/>
  <c r="BW46" i="2" s="1"/>
  <c r="AQ31" i="4"/>
  <c r="AQ42" i="4"/>
  <c r="AR27" i="4" l="1"/>
  <c r="AR26" i="4" s="1"/>
  <c r="BQ32" i="2"/>
  <c r="BR25" i="2" s="1"/>
  <c r="BQ48" i="2"/>
  <c r="BQ49" i="2" s="1"/>
  <c r="BX28" i="2"/>
  <c r="BX33" i="2"/>
  <c r="BY24" i="2" s="1"/>
  <c r="AQ44" i="4"/>
  <c r="BR32" i="2" l="1"/>
  <c r="BS25" i="2" s="1"/>
  <c r="BY33" i="2"/>
  <c r="BZ24" i="2" s="1"/>
  <c r="BX45" i="2"/>
  <c r="BX46" i="2" s="1"/>
  <c r="BX29" i="2"/>
  <c r="AR32" i="4"/>
  <c r="AS25" i="4" s="1"/>
  <c r="AR43" i="4" l="1"/>
  <c r="BS26" i="2"/>
  <c r="BR48" i="2"/>
  <c r="BR49" i="2" s="1"/>
  <c r="BR26" i="2"/>
  <c r="BY28" i="2"/>
  <c r="AR31" i="4"/>
  <c r="AR42" i="4"/>
  <c r="AS27" i="4" l="1"/>
  <c r="AS26" i="4" s="1"/>
  <c r="BS32" i="2"/>
  <c r="BT25" i="2" s="1"/>
  <c r="BS48" i="2"/>
  <c r="BS49" i="2" s="1"/>
  <c r="BY45" i="2"/>
  <c r="BY46" i="2" s="1"/>
  <c r="BY29" i="2"/>
  <c r="BZ28" i="2"/>
  <c r="BZ33" i="2"/>
  <c r="CA24" i="2" s="1"/>
  <c r="AR44" i="4"/>
  <c r="BT26" i="2" l="1"/>
  <c r="BZ45" i="2"/>
  <c r="BZ46" i="2" s="1"/>
  <c r="BZ29" i="2"/>
  <c r="AS32" i="4"/>
  <c r="AT25" i="4" s="1"/>
  <c r="AS43" i="4" l="1"/>
  <c r="BT32" i="2"/>
  <c r="BU25" i="2" s="1"/>
  <c r="BT48" i="2"/>
  <c r="BT49" i="2" s="1"/>
  <c r="CA28" i="2"/>
  <c r="CA33" i="2"/>
  <c r="CB24" i="2" s="1"/>
  <c r="AS31" i="4"/>
  <c r="AS42" i="4"/>
  <c r="AT27" i="4" l="1"/>
  <c r="AT26" i="4" s="1"/>
  <c r="BU32" i="2"/>
  <c r="BV25" i="2" s="1"/>
  <c r="CA45" i="2"/>
  <c r="CA46" i="2" s="1"/>
  <c r="CA29" i="2"/>
  <c r="AS44" i="4"/>
  <c r="BV26" i="2" l="1"/>
  <c r="BU48" i="2"/>
  <c r="BU49" i="2" s="1"/>
  <c r="BU26" i="2"/>
  <c r="CB28" i="2"/>
  <c r="CB33" i="2"/>
  <c r="CC24" i="2" s="1"/>
  <c r="AT32" i="4"/>
  <c r="AU25" i="4" s="1"/>
  <c r="AT43" i="4" l="1"/>
  <c r="BV32" i="2"/>
  <c r="BW25" i="2" s="1"/>
  <c r="BV48" i="2"/>
  <c r="BV49" i="2" s="1"/>
  <c r="CB45" i="2"/>
  <c r="CB46" i="2" s="1"/>
  <c r="CB29" i="2"/>
  <c r="AT31" i="4"/>
  <c r="AT42" i="4"/>
  <c r="AU27" i="4" l="1"/>
  <c r="AU26" i="4" s="1"/>
  <c r="BW32" i="2"/>
  <c r="BX25" i="2" s="1"/>
  <c r="CC28" i="2"/>
  <c r="CC33" i="2"/>
  <c r="CD24" i="2" s="1"/>
  <c r="AT44" i="4"/>
  <c r="BX32" i="2" l="1"/>
  <c r="BY25" i="2" s="1"/>
  <c r="BW48" i="2"/>
  <c r="BW49" i="2" s="1"/>
  <c r="BW26" i="2"/>
  <c r="CC29" i="2"/>
  <c r="CC45" i="2"/>
  <c r="CC46" i="2" s="1"/>
  <c r="AU32" i="4"/>
  <c r="AV25" i="4" s="1"/>
  <c r="AU43" i="4" l="1"/>
  <c r="BY32" i="2"/>
  <c r="BZ25" i="2" s="1"/>
  <c r="BX48" i="2"/>
  <c r="BX49" i="2" s="1"/>
  <c r="BX26" i="2"/>
  <c r="CD28" i="2"/>
  <c r="CD33" i="2"/>
  <c r="CE24" i="2" s="1"/>
  <c r="AU31" i="4"/>
  <c r="AU42" i="4"/>
  <c r="AV27" i="4" l="1"/>
  <c r="AV26" i="4" s="1"/>
  <c r="BZ32" i="2"/>
  <c r="CA25" i="2" s="1"/>
  <c r="BY48" i="2"/>
  <c r="BY49" i="2" s="1"/>
  <c r="BY26" i="2"/>
  <c r="CE33" i="2"/>
  <c r="CF24" i="2" s="1"/>
  <c r="CD45" i="2"/>
  <c r="CD46" i="2" s="1"/>
  <c r="CD29" i="2"/>
  <c r="AU44" i="4"/>
  <c r="CA32" i="2" l="1"/>
  <c r="CB25" i="2" s="1"/>
  <c r="BZ48" i="2"/>
  <c r="BZ49" i="2" s="1"/>
  <c r="BZ26" i="2"/>
  <c r="CE28" i="2"/>
  <c r="AV32" i="4"/>
  <c r="AW25" i="4" s="1"/>
  <c r="AV43" i="4" l="1"/>
  <c r="CB32" i="2"/>
  <c r="CC25" i="2" s="1"/>
  <c r="CA48" i="2"/>
  <c r="CA49" i="2" s="1"/>
  <c r="CA26" i="2"/>
  <c r="CF28" i="2"/>
  <c r="CE45" i="2"/>
  <c r="CE46" i="2" s="1"/>
  <c r="CE29" i="2"/>
  <c r="CF33" i="2"/>
  <c r="CG24" i="2" s="1"/>
  <c r="AV31" i="4"/>
  <c r="AV42" i="4"/>
  <c r="AW27" i="4" l="1"/>
  <c r="AW26" i="4" s="1"/>
  <c r="CC32" i="2"/>
  <c r="CD25" i="2" s="1"/>
  <c r="CB48" i="2"/>
  <c r="CB49" i="2" s="1"/>
  <c r="CB26" i="2"/>
  <c r="CF29" i="2"/>
  <c r="CF45" i="2"/>
  <c r="CF46" i="2" s="1"/>
  <c r="AV44" i="4"/>
  <c r="CD32" i="2" l="1"/>
  <c r="CE25" i="2" s="1"/>
  <c r="CC48" i="2"/>
  <c r="CC49" i="2" s="1"/>
  <c r="CC26" i="2"/>
  <c r="CG28" i="2"/>
  <c r="CG33" i="2"/>
  <c r="CH24" i="2" s="1"/>
  <c r="AW32" i="4"/>
  <c r="AX25" i="4" s="1"/>
  <c r="AW43" i="4" l="1"/>
  <c r="CE32" i="2"/>
  <c r="CF25" i="2" s="1"/>
  <c r="CD48" i="2"/>
  <c r="CD49" i="2" s="1"/>
  <c r="CD26" i="2"/>
  <c r="CH33" i="2"/>
  <c r="CI24" i="2" s="1"/>
  <c r="CG29" i="2"/>
  <c r="CG45" i="2"/>
  <c r="CG46" i="2" s="1"/>
  <c r="AW31" i="4"/>
  <c r="AW42" i="4"/>
  <c r="AX27" i="4" l="1"/>
  <c r="AX26" i="4" s="1"/>
  <c r="CF32" i="2"/>
  <c r="CG25" i="2" s="1"/>
  <c r="CE48" i="2"/>
  <c r="CE49" i="2" s="1"/>
  <c r="CE26" i="2"/>
  <c r="CI33" i="2"/>
  <c r="CJ24" i="2" s="1"/>
  <c r="CH28" i="2"/>
  <c r="AW44" i="4"/>
  <c r="CG32" i="2" l="1"/>
  <c r="CH25" i="2" s="1"/>
  <c r="CF48" i="2"/>
  <c r="CF49" i="2" s="1"/>
  <c r="CF26" i="2"/>
  <c r="CH29" i="2"/>
  <c r="CH45" i="2"/>
  <c r="CH46" i="2" s="1"/>
  <c r="CJ33" i="2"/>
  <c r="CK24" i="2" s="1"/>
  <c r="CI28" i="2"/>
  <c r="AX32" i="4"/>
  <c r="AY25" i="4" s="1"/>
  <c r="AX43" i="4" l="1"/>
  <c r="CH32" i="2"/>
  <c r="CI25" i="2" s="1"/>
  <c r="CG48" i="2"/>
  <c r="CG49" i="2" s="1"/>
  <c r="CG26" i="2"/>
  <c r="CI29" i="2"/>
  <c r="CI45" i="2"/>
  <c r="CI46" i="2" s="1"/>
  <c r="CK33" i="2"/>
  <c r="CL24" i="2" s="1"/>
  <c r="CJ28" i="2"/>
  <c r="AX31" i="4"/>
  <c r="AX42" i="4"/>
  <c r="AY27" i="4" l="1"/>
  <c r="AY26" i="4" s="1"/>
  <c r="CI32" i="2"/>
  <c r="CJ25" i="2" s="1"/>
  <c r="CH48" i="2"/>
  <c r="CH49" i="2" s="1"/>
  <c r="CH26" i="2"/>
  <c r="CJ29" i="2"/>
  <c r="CJ45" i="2"/>
  <c r="CJ46" i="2" s="1"/>
  <c r="CL33" i="2"/>
  <c r="CM24" i="2" s="1"/>
  <c r="CK28" i="2"/>
  <c r="AX44" i="4"/>
  <c r="CJ32" i="2" l="1"/>
  <c r="CK25" i="2" s="1"/>
  <c r="CI48" i="2"/>
  <c r="CI49" i="2" s="1"/>
  <c r="CI26" i="2"/>
  <c r="CK29" i="2"/>
  <c r="CK45" i="2"/>
  <c r="CK46" i="2" s="1"/>
  <c r="CM33" i="2"/>
  <c r="CN24" i="2" s="1"/>
  <c r="CL28" i="2"/>
  <c r="AY32" i="4"/>
  <c r="AZ25" i="4" s="1"/>
  <c r="AY43" i="4" l="1"/>
  <c r="CK32" i="2"/>
  <c r="CL25" i="2" s="1"/>
  <c r="CJ48" i="2"/>
  <c r="CJ49" i="2" s="1"/>
  <c r="CJ26" i="2"/>
  <c r="CL29" i="2"/>
  <c r="CL45" i="2"/>
  <c r="CL46" i="2" s="1"/>
  <c r="CN33" i="2"/>
  <c r="CO24" i="2" s="1"/>
  <c r="CM28" i="2"/>
  <c r="AY31" i="4"/>
  <c r="AY42" i="4"/>
  <c r="AZ27" i="4" l="1"/>
  <c r="AZ26" i="4" s="1"/>
  <c r="CL32" i="2"/>
  <c r="CM25" i="2" s="1"/>
  <c r="CK48" i="2"/>
  <c r="CK49" i="2" s="1"/>
  <c r="CK26" i="2"/>
  <c r="CM29" i="2"/>
  <c r="CM45" i="2"/>
  <c r="CM46" i="2" s="1"/>
  <c r="CO33" i="2"/>
  <c r="CP24" i="2" s="1"/>
  <c r="CN28" i="2"/>
  <c r="AY44" i="4"/>
  <c r="CM26" i="2" l="1"/>
  <c r="CL48" i="2"/>
  <c r="CL49" i="2" s="1"/>
  <c r="CL26" i="2"/>
  <c r="CN29" i="2"/>
  <c r="CN45" i="2"/>
  <c r="CN46" i="2" s="1"/>
  <c r="CP33" i="2"/>
  <c r="CQ24" i="2" s="1"/>
  <c r="CO28" i="2"/>
  <c r="AZ32" i="4"/>
  <c r="BA25" i="4" s="1"/>
  <c r="AZ43" i="4" l="1"/>
  <c r="CM32" i="2"/>
  <c r="CN25" i="2" s="1"/>
  <c r="CM48" i="2"/>
  <c r="CM49" i="2" s="1"/>
  <c r="CO29" i="2"/>
  <c r="CO45" i="2"/>
  <c r="CO46" i="2" s="1"/>
  <c r="CQ33" i="2"/>
  <c r="CR24" i="2" s="1"/>
  <c r="CP28" i="2"/>
  <c r="AZ31" i="4"/>
  <c r="AZ42" i="4"/>
  <c r="BA27" i="4" l="1"/>
  <c r="BA26" i="4" s="1"/>
  <c r="CN32" i="2"/>
  <c r="CO25" i="2" s="1"/>
  <c r="CP29" i="2"/>
  <c r="CP45" i="2"/>
  <c r="CP46" i="2" s="1"/>
  <c r="CR33" i="2"/>
  <c r="CS24" i="2" s="1"/>
  <c r="CQ28" i="2"/>
  <c r="AZ44" i="4"/>
  <c r="CO32" i="2" l="1"/>
  <c r="CP25" i="2" s="1"/>
  <c r="CN48" i="2"/>
  <c r="CN49" i="2" s="1"/>
  <c r="CN26" i="2"/>
  <c r="CQ29" i="2"/>
  <c r="CQ45" i="2"/>
  <c r="CQ46" i="2" s="1"/>
  <c r="CS33" i="2"/>
  <c r="CT24" i="2" s="1"/>
  <c r="CR28" i="2"/>
  <c r="BA32" i="4"/>
  <c r="BB25" i="4" s="1"/>
  <c r="BA43" i="4" l="1"/>
  <c r="CP26" i="2"/>
  <c r="CO48" i="2"/>
  <c r="CO49" i="2" s="1"/>
  <c r="CO26" i="2"/>
  <c r="CR29" i="2"/>
  <c r="CR45" i="2"/>
  <c r="CR46" i="2" s="1"/>
  <c r="CT33" i="2"/>
  <c r="CU24" i="2" s="1"/>
  <c r="CS28" i="2"/>
  <c r="BA31" i="4"/>
  <c r="BA42" i="4"/>
  <c r="BB27" i="4" l="1"/>
  <c r="BB26" i="4" s="1"/>
  <c r="CP32" i="2"/>
  <c r="CQ25" i="2" s="1"/>
  <c r="CP48" i="2"/>
  <c r="CP49" i="2" s="1"/>
  <c r="CS29" i="2"/>
  <c r="CS45" i="2"/>
  <c r="CS46" i="2" s="1"/>
  <c r="CU33" i="2"/>
  <c r="CV24" i="2" s="1"/>
  <c r="CT28" i="2"/>
  <c r="BA44" i="4"/>
  <c r="CQ26" i="2" l="1"/>
  <c r="CT29" i="2"/>
  <c r="CT45" i="2"/>
  <c r="CT46" i="2" s="1"/>
  <c r="CV33" i="2"/>
  <c r="CW24" i="2" s="1"/>
  <c r="CU28" i="2"/>
  <c r="BB32" i="4"/>
  <c r="BC25" i="4" s="1"/>
  <c r="BB43" i="4" l="1"/>
  <c r="CQ32" i="2"/>
  <c r="CR25" i="2" s="1"/>
  <c r="CQ48" i="2"/>
  <c r="CQ49" i="2" s="1"/>
  <c r="CU29" i="2"/>
  <c r="CU45" i="2"/>
  <c r="CU46" i="2" s="1"/>
  <c r="CW33" i="2"/>
  <c r="CX24" i="2" s="1"/>
  <c r="CV28" i="2"/>
  <c r="BB31" i="4"/>
  <c r="BB42" i="4"/>
  <c r="BC27" i="4" l="1"/>
  <c r="BC26" i="4" s="1"/>
  <c r="CR32" i="2"/>
  <c r="CS25" i="2" s="1"/>
  <c r="CV29" i="2"/>
  <c r="CV45" i="2"/>
  <c r="CV46" i="2" s="1"/>
  <c r="CX33" i="2"/>
  <c r="CY24" i="2" s="1"/>
  <c r="CW28" i="2"/>
  <c r="BB44" i="4"/>
  <c r="CS32" i="2" l="1"/>
  <c r="CT25" i="2" s="1"/>
  <c r="CR48" i="2"/>
  <c r="CR49" i="2" s="1"/>
  <c r="CR26" i="2"/>
  <c r="CW29" i="2"/>
  <c r="CW45" i="2"/>
  <c r="CW46" i="2" s="1"/>
  <c r="CY33" i="2"/>
  <c r="CZ24" i="2" s="1"/>
  <c r="CX28" i="2"/>
  <c r="BC32" i="4"/>
  <c r="BD25" i="4" s="1"/>
  <c r="BC43" i="4" l="1"/>
  <c r="CT32" i="2"/>
  <c r="CU25" i="2" s="1"/>
  <c r="CS48" i="2"/>
  <c r="CS49" i="2" s="1"/>
  <c r="CS26" i="2"/>
  <c r="CX29" i="2"/>
  <c r="CX45" i="2"/>
  <c r="CX46" i="2" s="1"/>
  <c r="CZ33" i="2"/>
  <c r="DA24" i="2" s="1"/>
  <c r="CY28" i="2"/>
  <c r="BC31" i="4"/>
  <c r="BC42" i="4"/>
  <c r="BD27" i="4" l="1"/>
  <c r="BD26" i="4" s="1"/>
  <c r="CU32" i="2"/>
  <c r="CV25" i="2" s="1"/>
  <c r="CT26" i="2"/>
  <c r="CT48" i="2"/>
  <c r="CT49" i="2" s="1"/>
  <c r="CY29" i="2"/>
  <c r="CY45" i="2"/>
  <c r="CY46" i="2" s="1"/>
  <c r="DA33" i="2"/>
  <c r="DB24" i="2" s="1"/>
  <c r="CZ28" i="2"/>
  <c r="BC44" i="4"/>
  <c r="CV26" i="2" l="1"/>
  <c r="CU26" i="2"/>
  <c r="CU48" i="2"/>
  <c r="CU49" i="2" s="1"/>
  <c r="CZ29" i="2"/>
  <c r="CZ45" i="2"/>
  <c r="CZ46" i="2" s="1"/>
  <c r="DB33" i="2"/>
  <c r="DC24" i="2" s="1"/>
  <c r="DA28" i="2"/>
  <c r="BD32" i="4"/>
  <c r="BE25" i="4" s="1"/>
  <c r="BD43" i="4" l="1"/>
  <c r="CV32" i="2"/>
  <c r="CW25" i="2" s="1"/>
  <c r="CV48" i="2"/>
  <c r="CV49" i="2" s="1"/>
  <c r="DA29" i="2"/>
  <c r="DA45" i="2"/>
  <c r="DA46" i="2" s="1"/>
  <c r="DC33" i="2"/>
  <c r="DD24" i="2" s="1"/>
  <c r="DB28" i="2"/>
  <c r="BD31" i="4"/>
  <c r="BD42" i="4"/>
  <c r="BE27" i="4" l="1"/>
  <c r="BE26" i="4" s="1"/>
  <c r="CW26" i="2"/>
  <c r="DB45" i="2"/>
  <c r="DB46" i="2" s="1"/>
  <c r="DB29" i="2"/>
  <c r="DC28" i="2"/>
  <c r="BD44" i="4"/>
  <c r="CW48" i="2" l="1"/>
  <c r="CW49" i="2" s="1"/>
  <c r="CW32" i="2"/>
  <c r="CX25" i="2" s="1"/>
  <c r="DD28" i="2"/>
  <c r="DC45" i="2"/>
  <c r="DC46" i="2" s="1"/>
  <c r="DC29" i="2"/>
  <c r="DD33" i="2"/>
  <c r="DE24" i="2" s="1"/>
  <c r="BE32" i="4"/>
  <c r="BF25" i="4" s="1"/>
  <c r="BE43" i="4" l="1"/>
  <c r="DD45" i="2"/>
  <c r="DD46" i="2" s="1"/>
  <c r="DD29" i="2"/>
  <c r="BE31" i="4"/>
  <c r="BE42" i="4"/>
  <c r="BF27" i="4" l="1"/>
  <c r="BF26" i="4" s="1"/>
  <c r="CX48" i="2"/>
  <c r="CX49" i="2" s="1"/>
  <c r="CX32" i="2"/>
  <c r="CX26" i="2"/>
  <c r="DE28" i="2"/>
  <c r="DE33" i="2"/>
  <c r="DF24" i="2" s="1"/>
  <c r="BE44" i="4"/>
  <c r="CY25" i="2" l="1"/>
  <c r="CY26" i="2" s="1"/>
  <c r="CY48" i="2"/>
  <c r="CY49" i="2" s="1"/>
  <c r="DE45" i="2"/>
  <c r="DE46" i="2" s="1"/>
  <c r="DE29" i="2"/>
  <c r="BF32" i="4"/>
  <c r="BG25" i="4" s="1"/>
  <c r="CY32" i="2" l="1"/>
  <c r="CZ25" i="2" s="1"/>
  <c r="CZ26" i="2" s="1"/>
  <c r="BF43" i="4"/>
  <c r="CZ32" i="2"/>
  <c r="DA25" i="2" s="1"/>
  <c r="DF28" i="2"/>
  <c r="DF33" i="2"/>
  <c r="DG24" i="2" s="1"/>
  <c r="BF31" i="4"/>
  <c r="BF42" i="4"/>
  <c r="CZ48" i="2" l="1"/>
  <c r="CZ49" i="2" s="1"/>
  <c r="BG27" i="4"/>
  <c r="BG26" i="4" s="1"/>
  <c r="DA26" i="2"/>
  <c r="DF45" i="2"/>
  <c r="DF46" i="2" s="1"/>
  <c r="DF29" i="2"/>
  <c r="BF44" i="4"/>
  <c r="DA32" i="2" l="1"/>
  <c r="DB25" i="2" s="1"/>
  <c r="DA48" i="2"/>
  <c r="DA49" i="2" s="1"/>
  <c r="DG28" i="2"/>
  <c r="DG33" i="2"/>
  <c r="DH24" i="2" s="1"/>
  <c r="BG32" i="4"/>
  <c r="BH25" i="4" s="1"/>
  <c r="BG43" i="4" l="1"/>
  <c r="DB26" i="2"/>
  <c r="DG29" i="2"/>
  <c r="DG45" i="2"/>
  <c r="DG46" i="2" s="1"/>
  <c r="BG31" i="4"/>
  <c r="BG42" i="4"/>
  <c r="BH27" i="4" l="1"/>
  <c r="BH26" i="4" s="1"/>
  <c r="DB32" i="2"/>
  <c r="DC25" i="2" s="1"/>
  <c r="DB48" i="2"/>
  <c r="DB49" i="2" s="1"/>
  <c r="DH28" i="2"/>
  <c r="DH33" i="2"/>
  <c r="DI24" i="2" s="1"/>
  <c r="BG44" i="4"/>
  <c r="DC26" i="2" l="1"/>
  <c r="DI33" i="2"/>
  <c r="DJ24" i="2" s="1"/>
  <c r="DH29" i="2"/>
  <c r="DH45" i="2"/>
  <c r="DH46" i="2" s="1"/>
  <c r="BH32" i="4"/>
  <c r="BI25" i="4" s="1"/>
  <c r="BH43" i="4" l="1"/>
  <c r="DC32" i="2"/>
  <c r="DD25" i="2" s="1"/>
  <c r="DC48" i="2"/>
  <c r="DC49" i="2" s="1"/>
  <c r="DJ33" i="2"/>
  <c r="DK24" i="2" s="1"/>
  <c r="DI28" i="2"/>
  <c r="BH31" i="4"/>
  <c r="BH42" i="4"/>
  <c r="BI27" i="4" l="1"/>
  <c r="BI26" i="4" s="1"/>
  <c r="DD26" i="2"/>
  <c r="DI29" i="2"/>
  <c r="DI45" i="2"/>
  <c r="DI46" i="2" s="1"/>
  <c r="DK33" i="2"/>
  <c r="DL24" i="2" s="1"/>
  <c r="DJ28" i="2"/>
  <c r="BH44" i="4"/>
  <c r="DD32" i="2" l="1"/>
  <c r="DE25" i="2" s="1"/>
  <c r="DD48" i="2"/>
  <c r="DD49" i="2" s="1"/>
  <c r="DJ29" i="2"/>
  <c r="DJ45" i="2"/>
  <c r="DJ46" i="2" s="1"/>
  <c r="DL33" i="2"/>
  <c r="DM24" i="2" s="1"/>
  <c r="DK28" i="2"/>
  <c r="BI32" i="4"/>
  <c r="BJ25" i="4" s="1"/>
  <c r="BI43" i="4" l="1"/>
  <c r="DE32" i="2"/>
  <c r="DF25" i="2" s="1"/>
  <c r="DK29" i="2"/>
  <c r="DK45" i="2"/>
  <c r="DK46" i="2" s="1"/>
  <c r="DM33" i="2"/>
  <c r="DN24" i="2" s="1"/>
  <c r="DL28" i="2"/>
  <c r="BI31" i="4"/>
  <c r="BI42" i="4"/>
  <c r="BJ27" i="4" l="1"/>
  <c r="BJ26" i="4" s="1"/>
  <c r="DF32" i="2"/>
  <c r="DG25" i="2" s="1"/>
  <c r="DE48" i="2"/>
  <c r="DE49" i="2" s="1"/>
  <c r="DE26" i="2"/>
  <c r="DL45" i="2"/>
  <c r="DL46" i="2" s="1"/>
  <c r="DL29" i="2"/>
  <c r="DM28" i="2"/>
  <c r="BI44" i="4"/>
  <c r="DG32" i="2" l="1"/>
  <c r="DH25" i="2" s="1"/>
  <c r="DF48" i="2"/>
  <c r="DF49" i="2" s="1"/>
  <c r="DF26" i="2"/>
  <c r="DN28" i="2"/>
  <c r="DM29" i="2"/>
  <c r="DM45" i="2"/>
  <c r="DM46" i="2" s="1"/>
  <c r="DN33" i="2"/>
  <c r="DO24" i="2" s="1"/>
  <c r="BJ32" i="4"/>
  <c r="BK25" i="4" s="1"/>
  <c r="BJ43" i="4" l="1"/>
  <c r="DH32" i="2"/>
  <c r="DI25" i="2" s="1"/>
  <c r="DG48" i="2"/>
  <c r="DG49" i="2" s="1"/>
  <c r="DG26" i="2"/>
  <c r="DO33" i="2"/>
  <c r="DP24" i="2" s="1"/>
  <c r="DN29" i="2"/>
  <c r="DN45" i="2"/>
  <c r="DN46" i="2" s="1"/>
  <c r="BJ31" i="4"/>
  <c r="BK27" i="4" s="1"/>
  <c r="BJ42" i="4"/>
  <c r="BK26" i="4" l="1"/>
  <c r="BK31" i="4" s="1"/>
  <c r="BL27" i="4" s="1"/>
  <c r="DI32" i="2"/>
  <c r="DJ25" i="2" s="1"/>
  <c r="DH48" i="2"/>
  <c r="DH49" i="2" s="1"/>
  <c r="DH26" i="2"/>
  <c r="DP33" i="2"/>
  <c r="DQ24" i="2" s="1"/>
  <c r="DO28" i="2"/>
  <c r="BJ44" i="4"/>
  <c r="DJ26" i="2" l="1"/>
  <c r="DI48" i="2"/>
  <c r="DI49" i="2" s="1"/>
  <c r="DI26" i="2"/>
  <c r="DO29" i="2"/>
  <c r="DO45" i="2"/>
  <c r="DO46" i="2" s="1"/>
  <c r="DQ33" i="2"/>
  <c r="DR24" i="2" s="1"/>
  <c r="DP28" i="2"/>
  <c r="BK32" i="4"/>
  <c r="BL25" i="4" s="1"/>
  <c r="BK43" i="4" l="1"/>
  <c r="DJ32" i="2"/>
  <c r="DK25" i="2" s="1"/>
  <c r="DJ48" i="2"/>
  <c r="DJ49" i="2" s="1"/>
  <c r="DP29" i="2"/>
  <c r="DP45" i="2"/>
  <c r="DP46" i="2" s="1"/>
  <c r="DR33" i="2"/>
  <c r="DQ28" i="2"/>
  <c r="BL26" i="4"/>
  <c r="BL31" i="4" s="1"/>
  <c r="BM27" i="4" s="1"/>
  <c r="BK42" i="4"/>
  <c r="DK32" i="2" l="1"/>
  <c r="DL25" i="2" s="1"/>
  <c r="DQ29" i="2"/>
  <c r="DQ45" i="2"/>
  <c r="DQ46" i="2" s="1"/>
  <c r="DR28" i="2"/>
  <c r="BK44" i="4"/>
  <c r="DL26" i="2" l="1"/>
  <c r="DK48" i="2"/>
  <c r="DK49" i="2" s="1"/>
  <c r="DK26" i="2"/>
  <c r="DR29" i="2"/>
  <c r="DR45" i="2"/>
  <c r="DR46" i="2" s="1"/>
  <c r="BL32" i="4"/>
  <c r="BM25" i="4" s="1"/>
  <c r="BL43" i="4" l="1"/>
  <c r="DL32" i="2"/>
  <c r="DM25" i="2" s="1"/>
  <c r="DL48" i="2"/>
  <c r="DL49" i="2" s="1"/>
  <c r="BM26" i="4"/>
  <c r="BL42" i="4"/>
  <c r="DM26" i="2" l="1"/>
  <c r="BL44" i="4"/>
  <c r="DM32" i="2" l="1"/>
  <c r="DN25" i="2" s="1"/>
  <c r="DM48" i="2"/>
  <c r="DM49" i="2" s="1"/>
  <c r="BM32" i="4"/>
  <c r="BN25" i="4" s="1"/>
  <c r="BM43" i="4" l="1"/>
  <c r="DN26" i="2"/>
  <c r="BM31" i="4"/>
  <c r="BM42" i="4"/>
  <c r="BN27" i="4" l="1"/>
  <c r="BN26" i="4" s="1"/>
  <c r="DN32" i="2"/>
  <c r="DO25" i="2" s="1"/>
  <c r="DN48" i="2"/>
  <c r="DN49" i="2" s="1"/>
  <c r="BM44" i="4"/>
  <c r="DO48" i="2" l="1"/>
  <c r="DO49" i="2" s="1"/>
  <c r="DO26" i="2"/>
  <c r="DO32" i="2"/>
  <c r="DP25" i="2" s="1"/>
  <c r="BN32" i="4"/>
  <c r="BO25" i="4" s="1"/>
  <c r="BN43" i="4" l="1"/>
  <c r="DP26" i="2"/>
  <c r="BN31" i="4"/>
  <c r="BN42" i="4"/>
  <c r="BO27" i="4" l="1"/>
  <c r="BO26" i="4" s="1"/>
  <c r="DP32" i="2"/>
  <c r="DQ25" i="2" s="1"/>
  <c r="DP48" i="2"/>
  <c r="DP49" i="2" s="1"/>
  <c r="BN44" i="4"/>
  <c r="DQ48" i="2" l="1"/>
  <c r="DQ49" i="2" s="1"/>
  <c r="DQ26" i="2"/>
  <c r="DQ32" i="2"/>
  <c r="DR25" i="2" s="1"/>
  <c r="BO32" i="4"/>
  <c r="BP25" i="4" s="1"/>
  <c r="BO43" i="4" l="1"/>
  <c r="BO42" i="4"/>
  <c r="BO31" i="4"/>
  <c r="BP27" i="4" l="1"/>
  <c r="BP26" i="4" s="1"/>
  <c r="DR48" i="2"/>
  <c r="DR49" i="2" s="1"/>
  <c r="DR26" i="2"/>
  <c r="DR32" i="2"/>
  <c r="BO44" i="4"/>
  <c r="BP32" i="4" l="1"/>
  <c r="BQ25" i="4" s="1"/>
  <c r="BP43" i="4" l="1"/>
  <c r="BP42" i="4"/>
  <c r="BP31" i="4"/>
  <c r="BQ27" i="4" l="1"/>
  <c r="BQ26" i="4" s="1"/>
  <c r="BP44" i="4"/>
  <c r="BQ32" i="4" l="1"/>
  <c r="BR25" i="4" s="1"/>
  <c r="BQ43" i="4" l="1"/>
  <c r="BQ42" i="4"/>
  <c r="BQ31" i="4"/>
  <c r="BR27" i="4" s="1"/>
  <c r="BR26" i="4" l="1"/>
  <c r="BR42" i="4"/>
  <c r="BR32" i="4"/>
  <c r="BS25" i="4" s="1"/>
  <c r="BR43" i="4"/>
  <c r="BQ44" i="4"/>
  <c r="BR31" i="4" l="1"/>
  <c r="BR44" i="4"/>
  <c r="BS27" i="4" l="1"/>
  <c r="BS26" i="4" s="1"/>
  <c r="BS32" i="4"/>
  <c r="BT25" i="4" s="1"/>
  <c r="BS31" i="4" l="1"/>
  <c r="BS43" i="4"/>
  <c r="BS42" i="4"/>
  <c r="BT27" i="4" l="1"/>
  <c r="BT26" i="4" s="1"/>
  <c r="BS44" i="4"/>
  <c r="BT32" i="4" l="1"/>
  <c r="BU25" i="4" s="1"/>
  <c r="BT43" i="4" l="1"/>
  <c r="BT42" i="4"/>
  <c r="BT31" i="4"/>
  <c r="BU27" i="4" l="1"/>
  <c r="BU26" i="4" s="1"/>
  <c r="BT44" i="4"/>
  <c r="BU32" i="4" l="1"/>
  <c r="BV25" i="4" s="1"/>
  <c r="BU43" i="4" l="1"/>
  <c r="BU31" i="4"/>
  <c r="BU42" i="4"/>
  <c r="BV27" i="4" l="1"/>
  <c r="BV26" i="4" s="1"/>
  <c r="BU44" i="4"/>
  <c r="BV32" i="4" l="1"/>
  <c r="BW25" i="4" s="1"/>
  <c r="BV43" i="4" l="1"/>
  <c r="BV31" i="4"/>
  <c r="BV42" i="4"/>
  <c r="BW27" i="4" l="1"/>
  <c r="BW26" i="4" s="1"/>
  <c r="BV44" i="4"/>
  <c r="BW32" i="4" l="1"/>
  <c r="BX25" i="4" s="1"/>
  <c r="BW43" i="4" l="1"/>
  <c r="BW31" i="4"/>
  <c r="BW42" i="4"/>
  <c r="BX27" i="4" l="1"/>
  <c r="BX26" i="4" s="1"/>
  <c r="BW44" i="4"/>
  <c r="BX32" i="4" l="1"/>
  <c r="BY25" i="4" s="1"/>
  <c r="BX43" i="4" l="1"/>
  <c r="BX31" i="4"/>
  <c r="BX42" i="4"/>
  <c r="BY27" i="4" l="1"/>
  <c r="BY26" i="4" s="1"/>
  <c r="BX44" i="4"/>
  <c r="BY32" i="4" l="1"/>
  <c r="BZ25" i="4" s="1"/>
  <c r="BY43" i="4" l="1"/>
  <c r="BY31" i="4"/>
  <c r="BY42" i="4"/>
  <c r="BZ27" i="4" l="1"/>
  <c r="BZ26" i="4" s="1"/>
  <c r="BY44" i="4"/>
  <c r="BZ32" i="4" l="1"/>
  <c r="CA25" i="4" s="1"/>
  <c r="BZ43" i="4" l="1"/>
  <c r="BZ31" i="4"/>
  <c r="BZ42" i="4"/>
  <c r="CA27" i="4" l="1"/>
  <c r="CA26" i="4" s="1"/>
  <c r="BZ44" i="4"/>
  <c r="CA32" i="4" l="1"/>
  <c r="CB25" i="4" s="1"/>
  <c r="CA43" i="4" l="1"/>
  <c r="CA31" i="4"/>
  <c r="CA42" i="4"/>
  <c r="CB27" i="4" l="1"/>
  <c r="CB26" i="4" s="1"/>
  <c r="CA44" i="4"/>
  <c r="CB32" i="4" l="1"/>
  <c r="CC25" i="4" s="1"/>
  <c r="CB43" i="4" l="1"/>
  <c r="CB31" i="4"/>
  <c r="CB42" i="4"/>
  <c r="CC27" i="4" l="1"/>
  <c r="CC26" i="4" s="1"/>
  <c r="CB44" i="4"/>
  <c r="CC32" i="4" l="1"/>
  <c r="CD25" i="4" s="1"/>
  <c r="CC43" i="4" l="1"/>
  <c r="CC31" i="4"/>
  <c r="CC42" i="4"/>
  <c r="CD27" i="4" l="1"/>
  <c r="CD26" i="4" s="1"/>
  <c r="CC44" i="4"/>
  <c r="CD32" i="4" l="1"/>
  <c r="CE25" i="4" s="1"/>
  <c r="CD43" i="4" l="1"/>
  <c r="CD31" i="4"/>
  <c r="CD42" i="4"/>
  <c r="CE27" i="4" l="1"/>
  <c r="CE26" i="4" s="1"/>
  <c r="CD44" i="4"/>
  <c r="CE32" i="4" l="1"/>
  <c r="CF25" i="4" s="1"/>
  <c r="CE43" i="4" l="1"/>
  <c r="CE31" i="4"/>
  <c r="CE42" i="4"/>
  <c r="CF27" i="4" l="1"/>
  <c r="CF26" i="4" s="1"/>
  <c r="CE44" i="4"/>
  <c r="CF32" i="4" l="1"/>
  <c r="CG25" i="4" s="1"/>
  <c r="CF43" i="4" l="1"/>
  <c r="CF31" i="4"/>
  <c r="CF42" i="4"/>
  <c r="CG27" i="4" l="1"/>
  <c r="CG26" i="4" s="1"/>
  <c r="CF44" i="4"/>
  <c r="CG32" i="4" l="1"/>
  <c r="CH25" i="4" s="1"/>
  <c r="CG43" i="4" l="1"/>
  <c r="CG31" i="4"/>
  <c r="CG42" i="4"/>
  <c r="CH27" i="4" l="1"/>
  <c r="CH26" i="4" s="1"/>
  <c r="CG44" i="4"/>
  <c r="CH32" i="4" l="1"/>
  <c r="CI25" i="4" s="1"/>
  <c r="CH43" i="4" l="1"/>
  <c r="CH31" i="4"/>
  <c r="CH42" i="4"/>
  <c r="CI27" i="4" l="1"/>
  <c r="CI26" i="4" s="1"/>
  <c r="CH44" i="4"/>
  <c r="CI32" i="4" l="1"/>
  <c r="CJ25" i="4" s="1"/>
  <c r="CI43" i="4" l="1"/>
  <c r="CI31" i="4"/>
  <c r="CI42" i="4"/>
  <c r="CJ27" i="4" l="1"/>
  <c r="CJ26" i="4" s="1"/>
  <c r="CI44" i="4"/>
  <c r="CJ32" i="4" l="1"/>
  <c r="CK25" i="4" s="1"/>
  <c r="CJ43" i="4" l="1"/>
  <c r="CJ31" i="4"/>
  <c r="CJ42" i="4"/>
  <c r="CK27" i="4" l="1"/>
  <c r="CK26" i="4" s="1"/>
  <c r="CJ44" i="4"/>
  <c r="CK32" i="4" l="1"/>
  <c r="CL25" i="4" s="1"/>
  <c r="CK43" i="4" l="1"/>
  <c r="CK31" i="4"/>
  <c r="CK42" i="4"/>
  <c r="CL27" i="4" l="1"/>
  <c r="CL26" i="4" s="1"/>
  <c r="CK44" i="4"/>
  <c r="CL32" i="4" l="1"/>
  <c r="CM25" i="4" s="1"/>
  <c r="CL43" i="4" l="1"/>
  <c r="CL31" i="4"/>
  <c r="CL42" i="4"/>
  <c r="CM27" i="4" l="1"/>
  <c r="CM26" i="4" s="1"/>
  <c r="CL44" i="4"/>
  <c r="CM32" i="4" l="1"/>
  <c r="CN25" i="4" s="1"/>
  <c r="CM43" i="4" l="1"/>
  <c r="CM31" i="4"/>
  <c r="CM42" i="4"/>
  <c r="CN27" i="4" l="1"/>
  <c r="CN26" i="4" s="1"/>
  <c r="CM44" i="4"/>
  <c r="CN32" i="4" l="1"/>
  <c r="CO25" i="4" s="1"/>
  <c r="CN43" i="4" l="1"/>
  <c r="CN31" i="4"/>
  <c r="CN42" i="4"/>
  <c r="CO27" i="4" l="1"/>
  <c r="CO26" i="4" s="1"/>
  <c r="CN44" i="4"/>
  <c r="CO32" i="4" l="1"/>
  <c r="CP25" i="4" s="1"/>
  <c r="CO43" i="4" l="1"/>
  <c r="CO31" i="4"/>
  <c r="CO42" i="4"/>
  <c r="CP27" i="4" l="1"/>
  <c r="CP26" i="4" s="1"/>
  <c r="CO44" i="4"/>
  <c r="CP32" i="4" l="1"/>
  <c r="CQ25" i="4" s="1"/>
  <c r="CP43" i="4" l="1"/>
  <c r="CP31" i="4"/>
  <c r="CP42" i="4"/>
  <c r="CQ27" i="4" l="1"/>
  <c r="CQ26" i="4" s="1"/>
  <c r="CP44" i="4"/>
  <c r="CQ32" i="4" l="1"/>
  <c r="CR25" i="4" s="1"/>
  <c r="CQ43" i="4" l="1"/>
  <c r="CQ31" i="4"/>
  <c r="CQ42" i="4"/>
  <c r="CR27" i="4" l="1"/>
  <c r="CR26" i="4" s="1"/>
  <c r="CQ44" i="4"/>
  <c r="CR32" i="4" l="1"/>
  <c r="CS25" i="4" s="1"/>
  <c r="CR43" i="4" l="1"/>
  <c r="CR31" i="4"/>
  <c r="CR42" i="4"/>
  <c r="CS27" i="4" l="1"/>
  <c r="CS26" i="4" s="1"/>
  <c r="CR44" i="4"/>
  <c r="CS32" i="4" l="1"/>
  <c r="CT25" i="4" s="1"/>
  <c r="CS43" i="4" l="1"/>
  <c r="CS31" i="4"/>
  <c r="CS42" i="4"/>
  <c r="CT27" i="4" l="1"/>
  <c r="CT26" i="4" s="1"/>
  <c r="CS44" i="4"/>
  <c r="CT32" i="4" l="1"/>
  <c r="CU25" i="4" s="1"/>
  <c r="CT43" i="4" l="1"/>
  <c r="CT31" i="4"/>
  <c r="CT42" i="4"/>
  <c r="CU27" i="4" l="1"/>
  <c r="CU26" i="4" s="1"/>
  <c r="CT44" i="4"/>
  <c r="CU32" i="4" l="1"/>
  <c r="CV25" i="4" s="1"/>
  <c r="CU43" i="4" l="1"/>
  <c r="CU31" i="4"/>
  <c r="CU42" i="4"/>
  <c r="CV27" i="4" l="1"/>
  <c r="CV26" i="4" s="1"/>
  <c r="CU44" i="4"/>
  <c r="CV32" i="4" l="1"/>
  <c r="CW25" i="4" s="1"/>
  <c r="CV43" i="4" l="1"/>
  <c r="CV31" i="4"/>
  <c r="CV42" i="4"/>
  <c r="CW27" i="4" l="1"/>
  <c r="CW26" i="4" s="1"/>
  <c r="CV44" i="4"/>
  <c r="CW32" i="4" l="1"/>
  <c r="CX25" i="4" s="1"/>
  <c r="CW43" i="4" l="1"/>
  <c r="CW31" i="4"/>
  <c r="CW42" i="4"/>
  <c r="CX27" i="4" l="1"/>
  <c r="CX26" i="4" s="1"/>
  <c r="CW44" i="4"/>
  <c r="CX32" i="4" l="1"/>
  <c r="CY25" i="4" s="1"/>
  <c r="CX43" i="4" l="1"/>
  <c r="CX31" i="4"/>
  <c r="CX42" i="4"/>
  <c r="CY27" i="4" l="1"/>
  <c r="CY26" i="4" s="1"/>
  <c r="CX44" i="4"/>
  <c r="CY32" i="4" l="1"/>
  <c r="CZ25" i="4" s="1"/>
  <c r="CY43" i="4" l="1"/>
  <c r="CY31" i="4"/>
  <c r="CY42" i="4"/>
  <c r="CZ27" i="4" l="1"/>
  <c r="CZ26" i="4" s="1"/>
  <c r="CY44" i="4"/>
  <c r="CZ32" i="4" l="1"/>
  <c r="DA25" i="4" s="1"/>
  <c r="CZ43" i="4" l="1"/>
  <c r="CZ31" i="4"/>
  <c r="CZ42" i="4"/>
  <c r="DA27" i="4" l="1"/>
  <c r="DA26" i="4" s="1"/>
  <c r="CZ44" i="4"/>
  <c r="DA32" i="4" l="1"/>
  <c r="DB25" i="4" s="1"/>
  <c r="DA43" i="4" l="1"/>
  <c r="DA31" i="4"/>
  <c r="DA42" i="4"/>
  <c r="DB27" i="4" l="1"/>
  <c r="DB26" i="4" s="1"/>
  <c r="DA44" i="4"/>
  <c r="DB32" i="4" l="1"/>
  <c r="DC25" i="4" s="1"/>
  <c r="DB43" i="4" l="1"/>
  <c r="DB31" i="4"/>
  <c r="DB42" i="4"/>
  <c r="DC27" i="4" l="1"/>
  <c r="DC26" i="4" s="1"/>
  <c r="DB44" i="4"/>
  <c r="DC32" i="4" l="1"/>
  <c r="DD25" i="4" s="1"/>
  <c r="DC43" i="4" l="1"/>
  <c r="DC42" i="4"/>
  <c r="DC31" i="4"/>
  <c r="DD27" i="4" l="1"/>
  <c r="DD26" i="4" s="1"/>
  <c r="DC44" i="4"/>
  <c r="DD32" i="4" l="1"/>
  <c r="DE25" i="4" s="1"/>
  <c r="DD43" i="4" l="1"/>
  <c r="DD31" i="4"/>
  <c r="DD42" i="4"/>
  <c r="DE27" i="4" l="1"/>
  <c r="DE26" i="4" s="1"/>
  <c r="DD44" i="4"/>
  <c r="DE32" i="4" l="1"/>
  <c r="DF25" i="4" s="1"/>
  <c r="DE43" i="4" l="1"/>
  <c r="DE31" i="4"/>
  <c r="DE42" i="4"/>
  <c r="DF27" i="4" l="1"/>
  <c r="DF26" i="4" s="1"/>
  <c r="DE44" i="4"/>
  <c r="DF32" i="4" l="1"/>
  <c r="DG25" i="4" s="1"/>
  <c r="DF43" i="4" l="1"/>
  <c r="DF31" i="4"/>
  <c r="DF42" i="4"/>
  <c r="DG27" i="4" l="1"/>
  <c r="DG26" i="4" s="1"/>
  <c r="DF44" i="4"/>
  <c r="DG32" i="4" l="1"/>
  <c r="DH25" i="4" s="1"/>
  <c r="DG43" i="4" l="1"/>
  <c r="DG42" i="4"/>
  <c r="DG31" i="4"/>
  <c r="DH27" i="4" l="1"/>
  <c r="DH26" i="4" s="1"/>
  <c r="DG44" i="4"/>
  <c r="DH32" i="4" l="1"/>
  <c r="DI25" i="4" s="1"/>
  <c r="DH43" i="4" l="1"/>
  <c r="DH31" i="4"/>
  <c r="DH42" i="4"/>
  <c r="DI27" i="4" l="1"/>
  <c r="DI26" i="4" s="1"/>
  <c r="DH44" i="4"/>
  <c r="DI32" i="4" l="1"/>
  <c r="DJ25" i="4" s="1"/>
  <c r="DI43" i="4" l="1"/>
  <c r="DI31" i="4"/>
  <c r="DI42" i="4"/>
  <c r="DJ27" i="4" l="1"/>
  <c r="DJ26" i="4" s="1"/>
  <c r="DI44" i="4"/>
  <c r="DJ32" i="4" l="1"/>
  <c r="DK25" i="4" s="1"/>
  <c r="DJ43" i="4" l="1"/>
  <c r="DJ31" i="4"/>
  <c r="DJ42" i="4"/>
  <c r="DK27" i="4" l="1"/>
  <c r="DK26" i="4" s="1"/>
  <c r="DJ44" i="4"/>
  <c r="DK32" i="4" l="1"/>
  <c r="DL25" i="4" s="1"/>
  <c r="DK43" i="4" l="1"/>
  <c r="DK42" i="4"/>
  <c r="DK31" i="4"/>
  <c r="DL27" i="4" l="1"/>
  <c r="DL26" i="4" s="1"/>
  <c r="DK44" i="4"/>
  <c r="DL32" i="4" l="1"/>
  <c r="DM25" i="4" s="1"/>
  <c r="DL43" i="4" l="1"/>
  <c r="DL31" i="4"/>
  <c r="DL42" i="4"/>
  <c r="DM27" i="4" l="1"/>
  <c r="DM26" i="4" s="1"/>
  <c r="DL44" i="4"/>
  <c r="DM32" i="4" l="1"/>
  <c r="DN25" i="4" s="1"/>
  <c r="DM43" i="4" l="1"/>
  <c r="DM31" i="4"/>
  <c r="DM42" i="4"/>
  <c r="DN27" i="4" l="1"/>
  <c r="DN26" i="4" s="1"/>
  <c r="DM44" i="4"/>
  <c r="DN32" i="4" l="1"/>
  <c r="DO25" i="4" s="1"/>
  <c r="DN43" i="4" l="1"/>
  <c r="DN31" i="4"/>
  <c r="DN42" i="4"/>
  <c r="DO27" i="4" l="1"/>
  <c r="DO26" i="4" s="1"/>
  <c r="DN44" i="4"/>
  <c r="DO32" i="4" l="1"/>
  <c r="DP25" i="4" s="1"/>
  <c r="DO43" i="4" l="1"/>
  <c r="DO42" i="4"/>
  <c r="DO31" i="4"/>
  <c r="DP27" i="4" l="1"/>
  <c r="DP26" i="4" s="1"/>
  <c r="DO44" i="4"/>
  <c r="DP32" i="4" l="1"/>
  <c r="DQ25" i="4" s="1"/>
  <c r="DP43" i="4" l="1"/>
  <c r="DP31" i="4"/>
  <c r="DP42" i="4"/>
  <c r="DQ27" i="4" l="1"/>
  <c r="DQ26" i="4" s="1"/>
  <c r="DP44" i="4"/>
  <c r="DQ32" i="4" l="1"/>
  <c r="DR25" i="4" s="1"/>
  <c r="DQ43" i="4" l="1"/>
  <c r="DQ31" i="4"/>
  <c r="DQ42" i="4"/>
  <c r="DR27" i="4" l="1"/>
  <c r="DR26" i="4" s="1"/>
  <c r="DQ44" i="4"/>
  <c r="DR32" i="4" l="1"/>
  <c r="DR43" i="4" l="1"/>
  <c r="DR31" i="4"/>
  <c r="DR42" i="4"/>
  <c r="DR4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Wan</author>
  </authors>
  <commentList>
    <comment ref="B11" authorId="0" shapeId="0" xr:uid="{00000000-0006-0000-0200-000001000000}">
      <text>
        <r>
          <rPr>
            <b/>
            <sz val="8"/>
            <color indexed="81"/>
            <rFont val="Tahoma"/>
            <family val="2"/>
          </rPr>
          <t>Andrew Wan:</t>
        </r>
        <r>
          <rPr>
            <sz val="8"/>
            <color indexed="81"/>
            <rFont val="Tahoma"/>
            <family val="2"/>
          </rPr>
          <t xml:space="preserve">
These should include only the actual cash payments that can be fixed or estimable. Please note any payments that will be only based on usage (e.g. utilizes, etc.) should not be included.</t>
        </r>
      </text>
    </comment>
    <comment ref="A16" authorId="0" shapeId="0" xr:uid="{00000000-0006-0000-0200-000002000000}">
      <text>
        <r>
          <rPr>
            <b/>
            <sz val="8"/>
            <color indexed="81"/>
            <rFont val="Tahoma"/>
            <family val="2"/>
          </rPr>
          <t>Andrew Wan:</t>
        </r>
        <r>
          <rPr>
            <sz val="8"/>
            <color indexed="81"/>
            <rFont val="Tahoma"/>
            <family val="2"/>
          </rPr>
          <t xml:space="preserve">
Incremental costs of a lease that would not have incurred if the lease had not been obtained. (e.g. commissions, legal fees resulting from the execution of the lease, certain payments to existing tenants to move out, etc.). These costs should not include any direct or indirect costs relating to the negotiating and arranging the leases.</t>
        </r>
      </text>
    </comment>
    <comment ref="A17" authorId="0" shapeId="0" xr:uid="{00000000-0006-0000-0200-000003000000}">
      <text>
        <r>
          <rPr>
            <b/>
            <sz val="8"/>
            <color indexed="81"/>
            <rFont val="Tahoma"/>
            <family val="2"/>
          </rPr>
          <t>Andrew Wan:</t>
        </r>
        <r>
          <rPr>
            <sz val="8"/>
            <color indexed="81"/>
            <rFont val="Tahoma"/>
            <family val="2"/>
          </rPr>
          <t xml:space="preserve">
These would be items relating any cash pre-payments of rent as part of the lease.</t>
        </r>
      </text>
    </comment>
    <comment ref="A18" authorId="0" shapeId="0" xr:uid="{00000000-0006-0000-0200-000004000000}">
      <text>
        <r>
          <rPr>
            <b/>
            <sz val="8"/>
            <color indexed="81"/>
            <rFont val="Tahoma"/>
            <family val="2"/>
          </rPr>
          <t>Andrew Wan:</t>
        </r>
        <r>
          <rPr>
            <sz val="8"/>
            <color indexed="81"/>
            <rFont val="Tahoma"/>
            <family val="2"/>
          </rPr>
          <t xml:space="preserve">
Only include actual cash or tangible assets received (e.g. equipment, lease hold improvement allowance, etc.)</t>
        </r>
      </text>
    </comment>
    <comment ref="A19" authorId="0" shapeId="0" xr:uid="{00000000-0006-0000-0200-000005000000}">
      <text>
        <r>
          <rPr>
            <b/>
            <sz val="8"/>
            <color indexed="81"/>
            <rFont val="Tahoma"/>
            <family val="2"/>
          </rPr>
          <t>Andrew Wan:</t>
        </r>
        <r>
          <rPr>
            <sz val="8"/>
            <color indexed="81"/>
            <rFont val="Tahoma"/>
            <family val="2"/>
          </rPr>
          <t xml:space="preserve">
This would usually be the incremental borrowing rate for purposes of discounting lease payments. Incremental borrowing rate is the rate of interest that a lessee would have to pay to borrow on a collateralized basis over a similar term an amount equal to the lease payments in a similar economic environment.</t>
        </r>
      </text>
    </comment>
    <comment ref="A20" authorId="0" shapeId="0" xr:uid="{00000000-0006-0000-0200-000006000000}">
      <text>
        <r>
          <rPr>
            <b/>
            <sz val="8"/>
            <color indexed="81"/>
            <rFont val="Tahoma"/>
            <family val="2"/>
          </rPr>
          <t>Andrew Wan:</t>
        </r>
        <r>
          <rPr>
            <sz val="8"/>
            <color indexed="81"/>
            <rFont val="Tahoma"/>
            <family val="2"/>
          </rPr>
          <t xml:space="preserve">
Should be actual time which lessee has the right to use. This should include expected renewals of lease options.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Wan</author>
  </authors>
  <commentList>
    <comment ref="B10" authorId="0" shapeId="0" xr:uid="{00000000-0006-0000-0300-000001000000}">
      <text>
        <r>
          <rPr>
            <b/>
            <sz val="8"/>
            <color indexed="81"/>
            <rFont val="Tahoma"/>
            <family val="2"/>
          </rPr>
          <t>Andrew Wan:</t>
        </r>
        <r>
          <rPr>
            <sz val="8"/>
            <color indexed="81"/>
            <rFont val="Tahoma"/>
            <family val="2"/>
          </rPr>
          <t xml:space="preserve">
These should include only the actual cash payments that can be fixed or estimable. If there is a bargain purchase price option that is likely to be exercised, it should also be included. Please note any payments that will be only based on usage (e.g. utilizes, etc.) should not be included.</t>
        </r>
      </text>
    </comment>
    <comment ref="A15" authorId="0" shapeId="0" xr:uid="{00000000-0006-0000-0300-000002000000}">
      <text>
        <r>
          <rPr>
            <b/>
            <sz val="8"/>
            <color indexed="81"/>
            <rFont val="Tahoma"/>
            <family val="2"/>
          </rPr>
          <t>Andrew Wan:</t>
        </r>
        <r>
          <rPr>
            <sz val="8"/>
            <color indexed="81"/>
            <rFont val="Tahoma"/>
            <family val="2"/>
          </rPr>
          <t xml:space="preserve">
Incremental costs of a lease that would not have incurred if the lease had not been obtained. (e.g. commissions, legal fees resulting from the execution of the lease, certain payments to existing tenants to move out, etc.). These costs should not include any direct or indirect costs relating to the negotiating and arranging the leases.</t>
        </r>
      </text>
    </comment>
    <comment ref="A16" authorId="0" shapeId="0" xr:uid="{00000000-0006-0000-0300-000003000000}">
      <text>
        <r>
          <rPr>
            <b/>
            <sz val="8"/>
            <color indexed="81"/>
            <rFont val="Tahoma"/>
            <family val="2"/>
          </rPr>
          <t>Andrew Wan:</t>
        </r>
        <r>
          <rPr>
            <sz val="8"/>
            <color indexed="81"/>
            <rFont val="Tahoma"/>
            <family val="2"/>
          </rPr>
          <t xml:space="preserve">
These would be items relating any cash pre-payments of rent as part of the lease.</t>
        </r>
      </text>
    </comment>
    <comment ref="A17" authorId="0" shapeId="0" xr:uid="{00000000-0006-0000-0300-000004000000}">
      <text>
        <r>
          <rPr>
            <b/>
            <sz val="8"/>
            <color indexed="81"/>
            <rFont val="Tahoma"/>
            <family val="2"/>
          </rPr>
          <t>Andrew Wan:</t>
        </r>
        <r>
          <rPr>
            <sz val="8"/>
            <color indexed="81"/>
            <rFont val="Tahoma"/>
            <family val="2"/>
          </rPr>
          <t xml:space="preserve">
Only include actual cash or tangible assets received (e.g. equipment, lease hold improvement allowance, etc.)</t>
        </r>
      </text>
    </comment>
    <comment ref="A18" authorId="0" shapeId="0" xr:uid="{00000000-0006-0000-0300-000005000000}">
      <text>
        <r>
          <rPr>
            <b/>
            <sz val="8"/>
            <color indexed="81"/>
            <rFont val="Tahoma"/>
            <family val="2"/>
          </rPr>
          <t>Andrew Wan:</t>
        </r>
        <r>
          <rPr>
            <sz val="8"/>
            <color indexed="81"/>
            <rFont val="Tahoma"/>
            <family val="2"/>
          </rPr>
          <t xml:space="preserve">
This would usually be the incremental borrowing rate for purposes of discounting lease payments. Incremental borrowing rate is the rate of interest that a lessee would have to pay to borrow on a collateralized basis over a similar term an amount equal to the lease payments in a similar economic environment.</t>
        </r>
      </text>
    </comment>
    <comment ref="A19" authorId="0" shapeId="0" xr:uid="{00000000-0006-0000-0300-000006000000}">
      <text>
        <r>
          <rPr>
            <b/>
            <sz val="8"/>
            <color indexed="81"/>
            <rFont val="Tahoma"/>
            <family val="2"/>
          </rPr>
          <t>Andrew Wan:</t>
        </r>
        <r>
          <rPr>
            <sz val="8"/>
            <color indexed="81"/>
            <rFont val="Tahoma"/>
            <family val="2"/>
          </rPr>
          <t xml:space="preserve">
Should be actual time which lessee has the right to use. This should include expected renewals of lease options.</t>
        </r>
      </text>
    </comment>
  </commentList>
</comments>
</file>

<file path=xl/sharedStrings.xml><?xml version="1.0" encoding="utf-8"?>
<sst xmlns="http://schemas.openxmlformats.org/spreadsheetml/2006/main" count="774" uniqueCount="176">
  <si>
    <t>Summary</t>
  </si>
  <si>
    <t>Income Statement:</t>
  </si>
  <si>
    <t>Interest expense</t>
  </si>
  <si>
    <t>Amortization expense</t>
  </si>
  <si>
    <t>Total expense</t>
  </si>
  <si>
    <t>Cash flows:</t>
  </si>
  <si>
    <t>Operating cash flows</t>
  </si>
  <si>
    <t>Financing cash flows</t>
  </si>
  <si>
    <t>Total cash flows</t>
  </si>
  <si>
    <t>Balance Sheet:</t>
  </si>
  <si>
    <t>ROU Asset</t>
  </si>
  <si>
    <t>Lease Liability</t>
  </si>
  <si>
    <t>Accrete interest on lease liability</t>
  </si>
  <si>
    <t>Amortize ROU</t>
  </si>
  <si>
    <t>Lease payment</t>
  </si>
  <si>
    <t>"Interest component"</t>
  </si>
  <si>
    <t>Lease expense</t>
  </si>
  <si>
    <t>ONLY INPUT GREEN CELLS</t>
  </si>
  <si>
    <t>See ASC 842-10-65-1</t>
  </si>
  <si>
    <t>Prepaid lease payments</t>
  </si>
  <si>
    <t>Initial direct costs</t>
  </si>
  <si>
    <t>Lease payments:</t>
  </si>
  <si>
    <t>Lease information:</t>
  </si>
  <si>
    <t>How to determine if a contract contains a lease:</t>
  </si>
  <si>
    <t>How to determine the type of lease:</t>
  </si>
  <si>
    <t>Subsequent Journal Entries:</t>
  </si>
  <si>
    <t>Disclaimer:</t>
  </si>
  <si>
    <t>Cash (for Initial Direct Costs)</t>
  </si>
  <si>
    <t>Cash (for Prepaid Lease Payments)</t>
  </si>
  <si>
    <t>Debit</t>
  </si>
  <si>
    <t>Credit</t>
  </si>
  <si>
    <t>This template is intended for guidance and general use only. There may be specific items in your lease that this workbook does not contemplate. Please refer to ASC 842 for detailed guidance that may apply to your specific situation.</t>
  </si>
  <si>
    <t>Lease Liability (includes lease incentives received)</t>
  </si>
  <si>
    <t>"Amortization 
   component of Right of Use"</t>
  </si>
  <si>
    <t>Lease incentives received (negative sign)</t>
  </si>
  <si>
    <t>Cash or Other Assets (lease incentive)</t>
  </si>
  <si>
    <t>Period 1</t>
  </si>
  <si>
    <t>Period 2</t>
  </si>
  <si>
    <t>Period 3</t>
  </si>
  <si>
    <t>Period 4</t>
  </si>
  <si>
    <t>Period 5</t>
  </si>
  <si>
    <t>Period 6</t>
  </si>
  <si>
    <t>Period 7</t>
  </si>
  <si>
    <t>Period 8</t>
  </si>
  <si>
    <t>Period 9</t>
  </si>
  <si>
    <t>Period 10</t>
  </si>
  <si>
    <t>Period 11</t>
  </si>
  <si>
    <t>Period 12</t>
  </si>
  <si>
    <t>Period 13</t>
  </si>
  <si>
    <t>Period 14</t>
  </si>
  <si>
    <t>Period 15</t>
  </si>
  <si>
    <t>Period 16</t>
  </si>
  <si>
    <t>Period 17</t>
  </si>
  <si>
    <t>Period 18</t>
  </si>
  <si>
    <t>Period 19</t>
  </si>
  <si>
    <t>Period 20</t>
  </si>
  <si>
    <t>Period 21</t>
  </si>
  <si>
    <t>Period 22</t>
  </si>
  <si>
    <t>Period 23</t>
  </si>
  <si>
    <t>Period 24</t>
  </si>
  <si>
    <t>Period 25</t>
  </si>
  <si>
    <t>Commencement</t>
  </si>
  <si>
    <t>Lease term in periods (months or years)</t>
  </si>
  <si>
    <t>Period 26</t>
  </si>
  <si>
    <t>Period 27</t>
  </si>
  <si>
    <t>Period 28</t>
  </si>
  <si>
    <t>Period 29</t>
  </si>
  <si>
    <t>Period 30</t>
  </si>
  <si>
    <t>Period 31</t>
  </si>
  <si>
    <t>Period 32</t>
  </si>
  <si>
    <t>Period 33</t>
  </si>
  <si>
    <t>Period 34</t>
  </si>
  <si>
    <t>Period 35</t>
  </si>
  <si>
    <t>Period 36</t>
  </si>
  <si>
    <t>Period 37</t>
  </si>
  <si>
    <t>Period 38</t>
  </si>
  <si>
    <t>Period 39</t>
  </si>
  <si>
    <t>Period 40</t>
  </si>
  <si>
    <t>Period 41</t>
  </si>
  <si>
    <t>Period 42</t>
  </si>
  <si>
    <t>Period 43</t>
  </si>
  <si>
    <t>Period 44</t>
  </si>
  <si>
    <t>Period 45</t>
  </si>
  <si>
    <t>Period 46</t>
  </si>
  <si>
    <t>Period 47</t>
  </si>
  <si>
    <t>Period 48</t>
  </si>
  <si>
    <t>Period 49</t>
  </si>
  <si>
    <t>Period 50</t>
  </si>
  <si>
    <t>Period 51</t>
  </si>
  <si>
    <t>Period 52</t>
  </si>
  <si>
    <t>Period 53</t>
  </si>
  <si>
    <t>Period 54</t>
  </si>
  <si>
    <t>Period 55</t>
  </si>
  <si>
    <t>Period 56</t>
  </si>
  <si>
    <t>Period 57</t>
  </si>
  <si>
    <t>Period 58</t>
  </si>
  <si>
    <t>Period 59</t>
  </si>
  <si>
    <t>Period 60</t>
  </si>
  <si>
    <t>Period 61</t>
  </si>
  <si>
    <t>Period 62</t>
  </si>
  <si>
    <t>Period 63</t>
  </si>
  <si>
    <t>Period 64</t>
  </si>
  <si>
    <t>Period 65</t>
  </si>
  <si>
    <t>Period 66</t>
  </si>
  <si>
    <t>Period 67</t>
  </si>
  <si>
    <t>Period 68</t>
  </si>
  <si>
    <t>Period 69</t>
  </si>
  <si>
    <t>Period 70</t>
  </si>
  <si>
    <t>Period 71</t>
  </si>
  <si>
    <t>Period 72</t>
  </si>
  <si>
    <t>Period 73</t>
  </si>
  <si>
    <t>Period 74</t>
  </si>
  <si>
    <t>Period 75</t>
  </si>
  <si>
    <t>Period 76</t>
  </si>
  <si>
    <t>Period 77</t>
  </si>
  <si>
    <t>Period 78</t>
  </si>
  <si>
    <t>Period 79</t>
  </si>
  <si>
    <t>Period 80</t>
  </si>
  <si>
    <t>Period 81</t>
  </si>
  <si>
    <t>Period 82</t>
  </si>
  <si>
    <t>Period 83</t>
  </si>
  <si>
    <t>Period 84</t>
  </si>
  <si>
    <t>Period 85</t>
  </si>
  <si>
    <t>Period 86</t>
  </si>
  <si>
    <t>Period 87</t>
  </si>
  <si>
    <t>Period 88</t>
  </si>
  <si>
    <t>Period 89</t>
  </si>
  <si>
    <t>Period 90</t>
  </si>
  <si>
    <t>Period 91</t>
  </si>
  <si>
    <t>Period 92</t>
  </si>
  <si>
    <t>Period 93</t>
  </si>
  <si>
    <t>Period 94</t>
  </si>
  <si>
    <t>Period 95</t>
  </si>
  <si>
    <t>Period 96</t>
  </si>
  <si>
    <t>Period 97</t>
  </si>
  <si>
    <t>Period 98</t>
  </si>
  <si>
    <t>Period 99</t>
  </si>
  <si>
    <t>Period 100</t>
  </si>
  <si>
    <t>Period 101</t>
  </si>
  <si>
    <t>Period 102</t>
  </si>
  <si>
    <t>Period 103</t>
  </si>
  <si>
    <t>Period 104</t>
  </si>
  <si>
    <t>Period 105</t>
  </si>
  <si>
    <t>Period 106</t>
  </si>
  <si>
    <t>Period 107</t>
  </si>
  <si>
    <t>Period 108</t>
  </si>
  <si>
    <t>Period 109</t>
  </si>
  <si>
    <t>Period 110</t>
  </si>
  <si>
    <t>Period 111</t>
  </si>
  <si>
    <t>Period 112</t>
  </si>
  <si>
    <t>Period 113</t>
  </si>
  <si>
    <t>Period 114</t>
  </si>
  <si>
    <t>Period 115</t>
  </si>
  <si>
    <t>Period 116</t>
  </si>
  <si>
    <t>Period 117</t>
  </si>
  <si>
    <t>Period 118</t>
  </si>
  <si>
    <t>Period 119</t>
  </si>
  <si>
    <t>Period 120</t>
  </si>
  <si>
    <t>Rate (months or years)</t>
  </si>
  <si>
    <t>Finance Lease Template</t>
  </si>
  <si>
    <t>Dr. Interest Expense</t>
  </si>
  <si>
    <t>Cr. Lease Liability</t>
  </si>
  <si>
    <t>Dr. Amortization Expense</t>
  </si>
  <si>
    <t>Cr. ROU Asset</t>
  </si>
  <si>
    <t>Dr. Lease liability</t>
  </si>
  <si>
    <t>Cr. Cash</t>
  </si>
  <si>
    <t>Dr. Lease expense</t>
  </si>
  <si>
    <t>Cr. ROU asset</t>
  </si>
  <si>
    <t>Initial Journal Entry:</t>
  </si>
  <si>
    <t>This schedule assumes commencement date on first day of month or year and payment on last day of month or year. Some minor differences may result due to rounding.</t>
  </si>
  <si>
    <t>Operating Lease Template</t>
  </si>
  <si>
    <t>Rate (per months or years)</t>
  </si>
  <si>
    <t>Cash</t>
  </si>
  <si>
    <t>Prepaid</t>
  </si>
  <si>
    <t>Lease Incenvitve</t>
  </si>
  <si>
    <t>ROU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</si>
</sst>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i/>
      <sz val="11"/>
      <color theme="1"/>
      <name val="Calibri"/>
      <family val="2"/>
      <scheme val="minor"/>
    </font>
    <font>
      <sz val="11"/>
      <color rgb="FFFFFFFF"/>
      <name val="Calibri"/>
      <family val="2"/>
      <scheme val="minor"/>
    </font>
    <font>
      <b/>
      <sz val="11"/>
      <color rgb="FFFF0000"/>
      <name val="Calibri"/>
      <family val="2"/>
      <scheme val="minor"/>
    </font>
    <font>
      <sz val="16"/>
      <color theme="1"/>
      <name val="Calibri"/>
      <family val="2"/>
      <scheme val="minor"/>
    </font>
    <font>
      <sz val="11"/>
      <color rgb="FFFF0000"/>
      <name val="Calibri"/>
      <family val="2"/>
      <scheme val="minor"/>
    </font>
    <font>
      <sz val="8"/>
      <color indexed="81"/>
      <name val="Tahoma"/>
      <family val="2"/>
    </font>
    <font>
      <b/>
      <sz val="8"/>
      <color indexed="81"/>
      <name val="Tahoma"/>
      <family val="2"/>
    </font>
    <font>
      <b/>
      <sz val="20"/>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FF9F"/>
        <bgColor indexed="64"/>
      </patternFill>
    </fill>
    <fill>
      <patternFill patternType="solid">
        <fgColor theme="9" tint="0.79998168889431442"/>
        <bgColor indexed="64"/>
      </patternFill>
    </fill>
  </fills>
  <borders count="18">
    <border>
      <left/>
      <right/>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164" fontId="0" fillId="0" borderId="0" xfId="1" applyNumberFormat="1" applyFont="1" applyFill="1"/>
    <xf numFmtId="0" fontId="0" fillId="0" borderId="0" xfId="0" applyFill="1"/>
    <xf numFmtId="0" fontId="2" fillId="0" borderId="1" xfId="0" applyFont="1" applyFill="1" applyBorder="1"/>
    <xf numFmtId="0" fontId="3" fillId="3" borderId="2" xfId="0" applyFont="1" applyFill="1" applyBorder="1"/>
    <xf numFmtId="0" fontId="4" fillId="3" borderId="3" xfId="0" applyFont="1" applyFill="1" applyBorder="1"/>
    <xf numFmtId="0" fontId="0" fillId="3" borderId="7" xfId="0" applyFill="1" applyBorder="1" applyAlignment="1">
      <alignment horizontal="left" indent="1"/>
    </xf>
    <xf numFmtId="0" fontId="2" fillId="3" borderId="7" xfId="0" applyFont="1" applyFill="1" applyBorder="1" applyAlignment="1">
      <alignment horizontal="left" indent="2"/>
    </xf>
    <xf numFmtId="0" fontId="0" fillId="3" borderId="7" xfId="0" applyFont="1" applyFill="1" applyBorder="1" applyAlignment="1">
      <alignment horizontal="left" indent="1"/>
    </xf>
    <xf numFmtId="0" fontId="0" fillId="3" borderId="10" xfId="0" applyFont="1" applyFill="1" applyBorder="1" applyAlignment="1">
      <alignment horizontal="left" indent="1"/>
    </xf>
    <xf numFmtId="0" fontId="0" fillId="2" borderId="7" xfId="0" applyFill="1" applyBorder="1" applyAlignment="1">
      <alignment horizontal="left"/>
    </xf>
    <xf numFmtId="0" fontId="0" fillId="2" borderId="10" xfId="0" applyFill="1" applyBorder="1" applyAlignment="1">
      <alignment horizontal="left"/>
    </xf>
    <xf numFmtId="43" fontId="0" fillId="4" borderId="5" xfId="1" applyNumberFormat="1" applyFont="1" applyFill="1" applyBorder="1"/>
    <xf numFmtId="0" fontId="0" fillId="3" borderId="14" xfId="0" applyFill="1" applyBorder="1"/>
    <xf numFmtId="43" fontId="0" fillId="4" borderId="3" xfId="1" applyNumberFormat="1" applyFont="1" applyFill="1" applyBorder="1"/>
    <xf numFmtId="43" fontId="0" fillId="4" borderId="4" xfId="1" applyNumberFormat="1" applyFont="1" applyFill="1" applyBorder="1"/>
    <xf numFmtId="0" fontId="0" fillId="3" borderId="7" xfId="0" applyFill="1" applyBorder="1"/>
    <xf numFmtId="43" fontId="0" fillId="4" borderId="8" xfId="1" applyNumberFormat="1" applyFont="1" applyFill="1" applyBorder="1"/>
    <xf numFmtId="0" fontId="0" fillId="3" borderId="10" xfId="0" applyFill="1" applyBorder="1"/>
    <xf numFmtId="43" fontId="0" fillId="4" borderId="11" xfId="1" applyNumberFormat="1" applyFont="1" applyFill="1" applyBorder="1"/>
    <xf numFmtId="43" fontId="0" fillId="4" borderId="12" xfId="1" applyNumberFormat="1" applyFont="1" applyFill="1" applyBorder="1"/>
    <xf numFmtId="0" fontId="2" fillId="2" borderId="14" xfId="0" applyFont="1" applyFill="1" applyBorder="1" applyAlignment="1">
      <alignment horizontal="right"/>
    </xf>
    <xf numFmtId="0" fontId="0" fillId="2" borderId="3" xfId="0" applyFill="1" applyBorder="1" applyAlignment="1">
      <alignment horizontal="right"/>
    </xf>
    <xf numFmtId="0" fontId="0" fillId="3" borderId="7" xfId="0" applyFill="1" applyBorder="1" applyAlignment="1">
      <alignment horizontal="left" wrapText="1" indent="1"/>
    </xf>
    <xf numFmtId="0" fontId="0" fillId="4" borderId="6" xfId="0" applyFill="1" applyBorder="1"/>
    <xf numFmtId="43" fontId="2" fillId="4" borderId="5" xfId="1" applyNumberFormat="1" applyFont="1" applyFill="1" applyBorder="1"/>
    <xf numFmtId="43" fontId="0" fillId="4" borderId="6" xfId="1" applyNumberFormat="1" applyFont="1" applyFill="1" applyBorder="1"/>
    <xf numFmtId="43" fontId="0" fillId="4" borderId="6" xfId="0" applyNumberFormat="1" applyFill="1" applyBorder="1"/>
    <xf numFmtId="0" fontId="2" fillId="2" borderId="14" xfId="0" applyFont="1" applyFill="1" applyBorder="1" applyAlignment="1"/>
    <xf numFmtId="0" fontId="2" fillId="2" borderId="4" xfId="0" applyFont="1" applyFill="1" applyBorder="1" applyAlignment="1"/>
    <xf numFmtId="43" fontId="0" fillId="4" borderId="5" xfId="0" applyNumberFormat="1" applyFill="1" applyBorder="1"/>
    <xf numFmtId="164" fontId="0" fillId="5" borderId="8" xfId="1" applyNumberFormat="1" applyFont="1" applyFill="1" applyBorder="1"/>
    <xf numFmtId="10" fontId="0" fillId="5" borderId="8" xfId="0" applyNumberFormat="1" applyFill="1" applyBorder="1"/>
    <xf numFmtId="0" fontId="0" fillId="5" borderId="12" xfId="0" applyFill="1" applyBorder="1"/>
    <xf numFmtId="164" fontId="0" fillId="5" borderId="11" xfId="1" applyNumberFormat="1" applyFont="1" applyFill="1" applyBorder="1"/>
    <xf numFmtId="0" fontId="0" fillId="5" borderId="10" xfId="0" applyFill="1" applyBorder="1"/>
    <xf numFmtId="0" fontId="6" fillId="0" borderId="0" xfId="0" applyFont="1" applyAlignment="1">
      <alignment horizontal="center" vertical="center"/>
    </xf>
    <xf numFmtId="0" fontId="7" fillId="0" borderId="0" xfId="0" applyFont="1"/>
    <xf numFmtId="0" fontId="7" fillId="0" borderId="0" xfId="0" applyFont="1" applyFill="1"/>
    <xf numFmtId="43" fontId="0" fillId="0" borderId="0" xfId="0" applyNumberFormat="1"/>
    <xf numFmtId="0" fontId="8" fillId="0" borderId="0" xfId="0" applyFont="1"/>
    <xf numFmtId="0" fontId="2" fillId="3" borderId="7" xfId="0" applyFont="1" applyFill="1" applyBorder="1"/>
    <xf numFmtId="0" fontId="2" fillId="3" borderId="7" xfId="0" applyFont="1" applyFill="1" applyBorder="1" applyAlignment="1">
      <alignment horizontal="left"/>
    </xf>
    <xf numFmtId="0" fontId="0" fillId="0" borderId="0" xfId="0" applyBorder="1"/>
    <xf numFmtId="0" fontId="0" fillId="3" borderId="5" xfId="0" applyFill="1" applyBorder="1"/>
    <xf numFmtId="0" fontId="0" fillId="3" borderId="5" xfId="0" applyFill="1" applyBorder="1" applyAlignment="1">
      <alignment horizontal="right"/>
    </xf>
    <xf numFmtId="0" fontId="2" fillId="0" borderId="13" xfId="0" applyFont="1" applyFill="1" applyBorder="1"/>
    <xf numFmtId="0" fontId="5" fillId="3" borderId="5" xfId="0" applyFont="1" applyFill="1" applyBorder="1" applyAlignment="1">
      <alignment horizontal="left"/>
    </xf>
    <xf numFmtId="0" fontId="0" fillId="4" borderId="5" xfId="0" applyFill="1" applyBorder="1" applyAlignment="1"/>
    <xf numFmtId="0" fontId="0" fillId="4" borderId="5" xfId="0" applyFill="1" applyBorder="1" applyAlignment="1">
      <alignment horizontal="right"/>
    </xf>
    <xf numFmtId="0" fontId="5" fillId="3" borderId="5" xfId="0" applyFont="1" applyFill="1" applyBorder="1" applyAlignment="1"/>
    <xf numFmtId="43" fontId="0" fillId="4" borderId="5" xfId="0" applyNumberFormat="1" applyFill="1" applyBorder="1" applyAlignment="1">
      <alignment horizontal="left"/>
    </xf>
    <xf numFmtId="164" fontId="0" fillId="4" borderId="5" xfId="0" applyNumberFormat="1" applyFill="1" applyBorder="1"/>
    <xf numFmtId="43" fontId="0" fillId="4" borderId="5" xfId="1" applyFont="1" applyFill="1" applyBorder="1" applyAlignment="1">
      <alignment horizontal="left"/>
    </xf>
    <xf numFmtId="43" fontId="0" fillId="4" borderId="5" xfId="1" applyFont="1" applyFill="1" applyBorder="1"/>
    <xf numFmtId="43" fontId="0" fillId="4" borderId="5" xfId="1" applyFont="1" applyFill="1" applyBorder="1" applyAlignment="1"/>
    <xf numFmtId="0" fontId="0" fillId="0" borderId="0" xfId="0" applyAlignment="1">
      <alignment horizontal="left" wrapText="1"/>
    </xf>
    <xf numFmtId="0" fontId="9" fillId="0" borderId="0" xfId="0" applyFont="1"/>
    <xf numFmtId="0" fontId="9" fillId="0" borderId="0" xfId="0" applyFont="1" applyAlignment="1">
      <alignment wrapText="1"/>
    </xf>
    <xf numFmtId="0" fontId="9" fillId="0" borderId="0" xfId="0" applyFont="1" applyFill="1"/>
    <xf numFmtId="0" fontId="9" fillId="0" borderId="0" xfId="0" applyFont="1" applyBorder="1"/>
    <xf numFmtId="0" fontId="2" fillId="0" borderId="0" xfId="0" applyFont="1" applyAlignment="1">
      <alignment horizontal="center"/>
    </xf>
    <xf numFmtId="0" fontId="0" fillId="3" borderId="10" xfId="0" applyFont="1" applyFill="1" applyBorder="1" applyAlignment="1">
      <alignment horizontal="left" wrapText="1" indent="1"/>
    </xf>
    <xf numFmtId="0" fontId="0" fillId="3" borderId="7" xfId="0" applyFill="1" applyBorder="1" applyAlignment="1">
      <alignment wrapText="1"/>
    </xf>
    <xf numFmtId="43" fontId="1" fillId="4" borderId="5" xfId="1" applyFont="1" applyFill="1" applyBorder="1"/>
    <xf numFmtId="43" fontId="1" fillId="4" borderId="11" xfId="1" applyFont="1" applyFill="1" applyBorder="1"/>
    <xf numFmtId="43" fontId="1" fillId="4" borderId="12" xfId="1" applyFont="1" applyFill="1" applyBorder="1"/>
    <xf numFmtId="43" fontId="1" fillId="4" borderId="8" xfId="1" applyFont="1" applyFill="1" applyBorder="1"/>
    <xf numFmtId="0" fontId="0" fillId="3" borderId="16" xfId="0" applyFill="1" applyBorder="1"/>
    <xf numFmtId="43" fontId="0" fillId="4" borderId="9" xfId="1" applyNumberFormat="1" applyFont="1" applyFill="1" applyBorder="1"/>
    <xf numFmtId="43" fontId="0" fillId="4" borderId="17" xfId="1" applyNumberFormat="1" applyFont="1" applyFill="1" applyBorder="1"/>
    <xf numFmtId="0" fontId="9" fillId="0" borderId="0" xfId="0" applyFont="1" applyFill="1" applyBorder="1"/>
    <xf numFmtId="0" fontId="0" fillId="0" borderId="0" xfId="0" applyFill="1" applyBorder="1"/>
    <xf numFmtId="0" fontId="4" fillId="3" borderId="3" xfId="0" applyFont="1" applyFill="1" applyBorder="1" applyAlignment="1">
      <alignment horizontal="center"/>
    </xf>
    <xf numFmtId="0" fontId="12" fillId="0" borderId="0" xfId="0" applyFont="1"/>
    <xf numFmtId="0" fontId="0" fillId="4" borderId="5" xfId="0" applyFill="1" applyBorder="1"/>
    <xf numFmtId="0" fontId="3" fillId="3" borderId="14" xfId="0" applyFont="1" applyFill="1" applyBorder="1"/>
    <xf numFmtId="0" fontId="0" fillId="4" borderId="8" xfId="0" applyFill="1" applyBorder="1"/>
    <xf numFmtId="43" fontId="0" fillId="4" borderId="8" xfId="1" applyFont="1" applyFill="1" applyBorder="1"/>
    <xf numFmtId="43" fontId="2" fillId="4" borderId="5" xfId="1" applyFont="1" applyFill="1" applyBorder="1"/>
    <xf numFmtId="43" fontId="2" fillId="4" borderId="8" xfId="1" applyFont="1" applyFill="1" applyBorder="1"/>
    <xf numFmtId="0" fontId="4" fillId="3" borderId="3" xfId="0" applyFont="1" applyFill="1" applyBorder="1" applyAlignment="1">
      <alignment horizontal="right"/>
    </xf>
    <xf numFmtId="0" fontId="4" fillId="3" borderId="4" xfId="0" applyFont="1" applyFill="1" applyBorder="1" applyAlignment="1">
      <alignment horizontal="right"/>
    </xf>
    <xf numFmtId="43" fontId="1" fillId="4" borderId="5" xfId="1" applyNumberFormat="1" applyFont="1" applyFill="1" applyBorder="1"/>
    <xf numFmtId="0" fontId="0" fillId="0" borderId="0" xfId="0" applyAlignment="1">
      <alignment wrapText="1"/>
    </xf>
    <xf numFmtId="8" fontId="1" fillId="4" borderId="11" xfId="1" applyNumberFormat="1" applyFont="1" applyFill="1" applyBorder="1"/>
    <xf numFmtId="8" fontId="1" fillId="4" borderId="9" xfId="1" applyNumberFormat="1" applyFont="1" applyFill="1" applyBorder="1"/>
    <xf numFmtId="8" fontId="0" fillId="4" borderId="8" xfId="1" applyNumberFormat="1" applyFont="1" applyFill="1" applyBorder="1"/>
    <xf numFmtId="8" fontId="1" fillId="4" borderId="5" xfId="1" applyNumberFormat="1" applyFont="1" applyFill="1" applyBorder="1"/>
    <xf numFmtId="43" fontId="0" fillId="0" borderId="0" xfId="1" applyFont="1"/>
    <xf numFmtId="8" fontId="0" fillId="0" borderId="0" xfId="1" applyNumberFormat="1" applyFont="1"/>
    <xf numFmtId="0" fontId="2" fillId="0" borderId="0" xfId="0" applyFont="1" applyAlignment="1">
      <alignment wrapText="1"/>
    </xf>
    <xf numFmtId="0" fontId="9" fillId="0" borderId="0" xfId="0" applyFont="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0" fillId="0" borderId="15" xfId="0" applyBorder="1" applyAlignment="1">
      <alignment horizontal="left" vertical="top" wrapText="1"/>
    </xf>
    <xf numFmtId="0" fontId="2" fillId="2" borderId="14" xfId="0" applyFont="1" applyFill="1" applyBorder="1" applyAlignment="1">
      <alignment horizontal="left"/>
    </xf>
    <xf numFmtId="0" fontId="2" fillId="2" borderId="4" xfId="0" applyFont="1" applyFill="1" applyBorder="1" applyAlignment="1">
      <alignment horizontal="left"/>
    </xf>
    <xf numFmtId="0" fontId="0" fillId="0" borderId="15" xfId="0" applyBorder="1" applyAlignment="1">
      <alignment horizontal="left" wrapText="1"/>
    </xf>
    <xf numFmtId="14" fontId="0" fillId="2" borderId="3" xfId="0" applyNumberFormat="1" applyFill="1" applyBorder="1" applyAlignment="1">
      <alignment horizontal="right"/>
    </xf>
  </cellXfs>
  <cellStyles count="2">
    <cellStyle name="Comma" xfId="1" builtinId="3"/>
    <cellStyle name="Normal" xfId="0" builtinId="0"/>
  </cellStyles>
  <dxfs count="0"/>
  <tableStyles count="0" defaultTableStyle="TableStyleMedium2" defaultPivotStyle="PivotStyleLight16"/>
  <colors>
    <mruColors>
      <color rgb="FFFFF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hyperlink" Target="#'Lease decision tree'!A1"/></Relationships>
</file>

<file path=xl/drawings/_rels/drawing2.xml.rels><?xml version="1.0" encoding="UTF-8" standalone="yes"?>
<Relationships xmlns="http://schemas.openxmlformats.org/package/2006/relationships"><Relationship Id="rId3" Type="http://schemas.openxmlformats.org/officeDocument/2006/relationships/image" Target="../media/image1.wmf"/><Relationship Id="rId2" Type="http://schemas.openxmlformats.org/officeDocument/2006/relationships/hyperlink" Target="#'Finance Lease'!A1"/><Relationship Id="rId1" Type="http://schemas.openxmlformats.org/officeDocument/2006/relationships/hyperlink" Target="#'Operating Lease'!A1"/></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7</xdr:col>
      <xdr:colOff>356181</xdr:colOff>
      <xdr:row>10</xdr:row>
      <xdr:rowOff>179918</xdr:rowOff>
    </xdr:from>
    <xdr:to>
      <xdr:col>12</xdr:col>
      <xdr:colOff>365706</xdr:colOff>
      <xdr:row>14</xdr:row>
      <xdr:rowOff>31750</xdr:rowOff>
    </xdr:to>
    <xdr:sp macro="" textlink="">
      <xdr:nvSpPr>
        <xdr:cNvPr id="2" name="Flowchart: Process 1">
          <a:extLst>
            <a:ext uri="{FF2B5EF4-FFF2-40B4-BE49-F238E27FC236}">
              <a16:creationId xmlns:a16="http://schemas.microsoft.com/office/drawing/2014/main" id="{00000000-0008-0000-0000-000002000000}"/>
            </a:ext>
          </a:extLst>
        </xdr:cNvPr>
        <xdr:cNvSpPr/>
      </xdr:nvSpPr>
      <xdr:spPr>
        <a:xfrm>
          <a:off x="4623381" y="1132418"/>
          <a:ext cx="3057525" cy="61383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Is there an identified asset?</a:t>
          </a:r>
          <a:endParaRPr lang="en-US" sz="1100" baseline="0"/>
        </a:p>
        <a:p>
          <a:pPr marL="0" marR="0" lvl="0" indent="0" algn="ctr"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effectLst/>
              <a:latin typeface="+mn-lt"/>
              <a:ea typeface="+mn-ea"/>
              <a:cs typeface="+mn-cs"/>
            </a:rPr>
            <a:t>See ASC 842-10-15-9 through 15-16</a:t>
          </a:r>
          <a:endParaRPr lang="en-US">
            <a:effectLst/>
          </a:endParaRPr>
        </a:p>
        <a:p>
          <a:pPr algn="ctr"/>
          <a:endParaRPr lang="en-US" sz="1100"/>
        </a:p>
      </xdr:txBody>
    </xdr:sp>
    <xdr:clientData/>
  </xdr:twoCellAnchor>
  <xdr:twoCellAnchor>
    <xdr:from>
      <xdr:col>7</xdr:col>
      <xdr:colOff>361517</xdr:colOff>
      <xdr:row>16</xdr:row>
      <xdr:rowOff>2142</xdr:rowOff>
    </xdr:from>
    <xdr:to>
      <xdr:col>12</xdr:col>
      <xdr:colOff>371043</xdr:colOff>
      <xdr:row>20</xdr:row>
      <xdr:rowOff>164898</xdr:rowOff>
    </xdr:to>
    <xdr:sp macro="" textlink="">
      <xdr:nvSpPr>
        <xdr:cNvPr id="3" name="Flowchart: Process 2">
          <a:extLst>
            <a:ext uri="{FF2B5EF4-FFF2-40B4-BE49-F238E27FC236}">
              <a16:creationId xmlns:a16="http://schemas.microsoft.com/office/drawing/2014/main" id="{00000000-0008-0000-0000-000003000000}"/>
            </a:ext>
          </a:extLst>
        </xdr:cNvPr>
        <xdr:cNvSpPr/>
      </xdr:nvSpPr>
      <xdr:spPr>
        <a:xfrm>
          <a:off x="4628717" y="2097642"/>
          <a:ext cx="3057526" cy="92475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Does the customer have the right to obtain substantially</a:t>
          </a:r>
          <a:r>
            <a:rPr lang="en-US" sz="1100" baseline="0"/>
            <a:t> all of the economic benefit from use of the asset </a:t>
          </a:r>
          <a:r>
            <a:rPr lang="en-US" sz="1100" i="1" baseline="0"/>
            <a:t>throughout the period of use</a:t>
          </a:r>
          <a:r>
            <a:rPr lang="en-US" sz="1100" baseline="0"/>
            <a:t>?</a:t>
          </a:r>
          <a:br>
            <a:rPr lang="en-US" sz="1100" baseline="0"/>
          </a:br>
          <a:r>
            <a:rPr lang="en-US" sz="1100" baseline="0"/>
            <a:t>See </a:t>
          </a:r>
          <a:r>
            <a:rPr lang="en-US" sz="1100" baseline="0">
              <a:solidFill>
                <a:schemeClr val="lt1"/>
              </a:solidFill>
              <a:effectLst/>
              <a:latin typeface="+mn-lt"/>
              <a:ea typeface="+mn-ea"/>
              <a:cs typeface="+mn-cs"/>
            </a:rPr>
            <a:t>ASC 842-10-15-17 through 15-19</a:t>
          </a:r>
          <a:endParaRPr lang="en-US">
            <a:effectLst/>
          </a:endParaRPr>
        </a:p>
      </xdr:txBody>
    </xdr:sp>
    <xdr:clientData/>
  </xdr:twoCellAnchor>
  <xdr:twoCellAnchor>
    <xdr:from>
      <xdr:col>6</xdr:col>
      <xdr:colOff>373813</xdr:colOff>
      <xdr:row>22</xdr:row>
      <xdr:rowOff>120905</xdr:rowOff>
    </xdr:from>
    <xdr:to>
      <xdr:col>13</xdr:col>
      <xdr:colOff>373812</xdr:colOff>
      <xdr:row>30</xdr:row>
      <xdr:rowOff>93453</xdr:rowOff>
    </xdr:to>
    <xdr:sp macro="" textlink="">
      <xdr:nvSpPr>
        <xdr:cNvPr id="4" name="Flowchart: Process 3">
          <a:extLst>
            <a:ext uri="{FF2B5EF4-FFF2-40B4-BE49-F238E27FC236}">
              <a16:creationId xmlns:a16="http://schemas.microsoft.com/office/drawing/2014/main" id="{00000000-0008-0000-0000-000004000000}"/>
            </a:ext>
          </a:extLst>
        </xdr:cNvPr>
        <xdr:cNvSpPr/>
      </xdr:nvSpPr>
      <xdr:spPr>
        <a:xfrm>
          <a:off x="4198190" y="3729622"/>
          <a:ext cx="4277264" cy="142466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Does the customer or</a:t>
          </a:r>
          <a:r>
            <a:rPr lang="en-US" sz="1100" baseline="0"/>
            <a:t> the supplier have the right to direct how and for what purpose the identified asset is used throughout the period of use?</a:t>
          </a:r>
          <a:br>
            <a:rPr lang="en-US" sz="1100" baseline="0"/>
          </a:br>
          <a:r>
            <a:rPr lang="en-US" sz="1100" baseline="0"/>
            <a:t>See </a:t>
          </a:r>
          <a:r>
            <a:rPr lang="en-US" sz="1100" baseline="0">
              <a:solidFill>
                <a:schemeClr val="lt1"/>
              </a:solidFill>
              <a:effectLst/>
              <a:latin typeface="+mn-lt"/>
              <a:ea typeface="+mn-ea"/>
              <a:cs typeface="+mn-cs"/>
            </a:rPr>
            <a:t>ASC 842-10-15-20(a) and </a:t>
          </a:r>
        </a:p>
        <a:p>
          <a:pPr algn="ctr"/>
          <a:r>
            <a:rPr lang="en-US" sz="1100" baseline="0">
              <a:solidFill>
                <a:schemeClr val="lt1"/>
              </a:solidFill>
              <a:effectLst/>
              <a:latin typeface="+mn-lt"/>
              <a:ea typeface="+mn-ea"/>
              <a:cs typeface="+mn-cs"/>
            </a:rPr>
            <a:t>842-10-15-24 through 15-26</a:t>
          </a:r>
        </a:p>
        <a:p>
          <a:pPr algn="ctr"/>
          <a:r>
            <a:rPr lang="en-US" sz="1100" i="1" baseline="0">
              <a:solidFill>
                <a:schemeClr val="lt1"/>
              </a:solidFill>
              <a:effectLst/>
              <a:latin typeface="+mn-lt"/>
              <a:ea typeface="+mn-ea"/>
              <a:cs typeface="+mn-cs"/>
            </a:rPr>
            <a:t>Note: Key areas to consider include the right to change the type of output, when and where the output is produced, or the quantity of the output produced by the asset.</a:t>
          </a:r>
          <a:endParaRPr lang="en-US" i="1">
            <a:effectLst/>
          </a:endParaRPr>
        </a:p>
      </xdr:txBody>
    </xdr:sp>
    <xdr:clientData/>
  </xdr:twoCellAnchor>
  <xdr:twoCellAnchor>
    <xdr:from>
      <xdr:col>7</xdr:col>
      <xdr:colOff>358412</xdr:colOff>
      <xdr:row>33</xdr:row>
      <xdr:rowOff>57509</xdr:rowOff>
    </xdr:from>
    <xdr:to>
      <xdr:col>12</xdr:col>
      <xdr:colOff>367938</xdr:colOff>
      <xdr:row>38</xdr:row>
      <xdr:rowOff>43132</xdr:rowOff>
    </xdr:to>
    <xdr:sp macro="" textlink="">
      <xdr:nvSpPr>
        <xdr:cNvPr id="5" name="Flowchart: Process 4">
          <a:extLst>
            <a:ext uri="{FF2B5EF4-FFF2-40B4-BE49-F238E27FC236}">
              <a16:creationId xmlns:a16="http://schemas.microsoft.com/office/drawing/2014/main" id="{00000000-0008-0000-0000-000005000000}"/>
            </a:ext>
          </a:extLst>
        </xdr:cNvPr>
        <xdr:cNvSpPr/>
      </xdr:nvSpPr>
      <xdr:spPr>
        <a:xfrm>
          <a:off x="4793827" y="5657490"/>
          <a:ext cx="3064715" cy="88420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Does the customer have</a:t>
          </a:r>
          <a:r>
            <a:rPr lang="en-US" sz="1100" baseline="0"/>
            <a:t> the right to operate the asset throughout the period of use without the supplier having the right to change those operating instructions?</a:t>
          </a:r>
          <a:endParaRPr lang="en-US">
            <a:effectLst/>
          </a:endParaRPr>
        </a:p>
      </xdr:txBody>
    </xdr:sp>
    <xdr:clientData/>
  </xdr:twoCellAnchor>
  <xdr:twoCellAnchor>
    <xdr:from>
      <xdr:col>7</xdr:col>
      <xdr:colOff>351373</xdr:colOff>
      <xdr:row>40</xdr:row>
      <xdr:rowOff>2558</xdr:rowOff>
    </xdr:from>
    <xdr:to>
      <xdr:col>12</xdr:col>
      <xdr:colOff>360899</xdr:colOff>
      <xdr:row>45</xdr:row>
      <xdr:rowOff>173180</xdr:rowOff>
    </xdr:to>
    <xdr:sp macro="" textlink="">
      <xdr:nvSpPr>
        <xdr:cNvPr id="6" name="Flowchart: Process 5">
          <a:extLst>
            <a:ext uri="{FF2B5EF4-FFF2-40B4-BE49-F238E27FC236}">
              <a16:creationId xmlns:a16="http://schemas.microsoft.com/office/drawing/2014/main" id="{00000000-0008-0000-0000-000006000000}"/>
            </a:ext>
          </a:extLst>
        </xdr:cNvPr>
        <xdr:cNvSpPr/>
      </xdr:nvSpPr>
      <xdr:spPr>
        <a:xfrm>
          <a:off x="4648206" y="6670058"/>
          <a:ext cx="3078693" cy="112312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chemeClr val="bg1"/>
              </a:solidFill>
            </a:rPr>
            <a:t>Did the customer design the asset (or specific aspects of the asset ) in a way that predetermines how</a:t>
          </a:r>
          <a:r>
            <a:rPr lang="en-US" sz="1100" baseline="0">
              <a:solidFill>
                <a:schemeClr val="bg1"/>
              </a:solidFill>
            </a:rPr>
            <a:t> and for what purpose the asset will be used throughout the period of use?</a:t>
          </a:r>
          <a:endParaRPr lang="en-US">
            <a:solidFill>
              <a:schemeClr val="bg1"/>
            </a:solidFill>
            <a:effectLst/>
          </a:endParaRPr>
        </a:p>
      </xdr:txBody>
    </xdr:sp>
    <xdr:clientData/>
  </xdr:twoCellAnchor>
  <xdr:twoCellAnchor>
    <xdr:from>
      <xdr:col>7</xdr:col>
      <xdr:colOff>353292</xdr:colOff>
      <xdr:row>49</xdr:row>
      <xdr:rowOff>154861</xdr:rowOff>
    </xdr:from>
    <xdr:to>
      <xdr:col>12</xdr:col>
      <xdr:colOff>362817</xdr:colOff>
      <xdr:row>52</xdr:row>
      <xdr:rowOff>189686</xdr:rowOff>
    </xdr:to>
    <xdr:sp macro="" textlink="">
      <xdr:nvSpPr>
        <xdr:cNvPr id="9" name="Flowchart: Process 8">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4650125" y="8536861"/>
          <a:ext cx="3078692" cy="60632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u="sng"/>
            <a:t>The contract contains</a:t>
          </a:r>
          <a:r>
            <a:rPr lang="en-US" sz="1100" b="1" u="sng" baseline="0"/>
            <a:t> a lease.</a:t>
          </a:r>
          <a:endParaRPr lang="en-US" sz="1100" b="1" u="sng"/>
        </a:p>
        <a:p>
          <a:pPr algn="ctr"/>
          <a:r>
            <a:rPr lang="en-US" sz="1100"/>
            <a:t>Click here to</a:t>
          </a:r>
          <a:r>
            <a:rPr lang="en-US" sz="1100" baseline="0"/>
            <a:t> determine what type of lease.</a:t>
          </a:r>
          <a:endParaRPr lang="en-US" sz="1100"/>
        </a:p>
      </xdr:txBody>
    </xdr:sp>
    <xdr:clientData/>
  </xdr:twoCellAnchor>
  <xdr:twoCellAnchor>
    <xdr:from>
      <xdr:col>14</xdr:col>
      <xdr:colOff>103101</xdr:colOff>
      <xdr:row>50</xdr:row>
      <xdr:rowOff>32131</xdr:rowOff>
    </xdr:from>
    <xdr:to>
      <xdr:col>19</xdr:col>
      <xdr:colOff>112626</xdr:colOff>
      <xdr:row>52</xdr:row>
      <xdr:rowOff>84668</xdr:rowOff>
    </xdr:to>
    <xdr:sp macro="" textlink="">
      <xdr:nvSpPr>
        <xdr:cNvPr id="10" name="Flowchart: Process 9">
          <a:extLst>
            <a:ext uri="{FF2B5EF4-FFF2-40B4-BE49-F238E27FC236}">
              <a16:creationId xmlns:a16="http://schemas.microsoft.com/office/drawing/2014/main" id="{00000000-0008-0000-0000-00000A000000}"/>
            </a:ext>
          </a:extLst>
        </xdr:cNvPr>
        <xdr:cNvSpPr/>
      </xdr:nvSpPr>
      <xdr:spPr>
        <a:xfrm>
          <a:off x="8696768" y="8604631"/>
          <a:ext cx="3078691" cy="433537"/>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u="sng"/>
            <a:t>The contract does not contain a lease.</a:t>
          </a:r>
          <a:endParaRPr lang="en-US">
            <a:effectLst/>
          </a:endParaRPr>
        </a:p>
        <a:p>
          <a:pPr algn="ctr"/>
          <a:endParaRPr lang="en-US" sz="1100"/>
        </a:p>
      </xdr:txBody>
    </xdr:sp>
    <xdr:clientData/>
  </xdr:twoCellAnchor>
  <xdr:twoCellAnchor>
    <xdr:from>
      <xdr:col>10</xdr:col>
      <xdr:colOff>60762</xdr:colOff>
      <xdr:row>20</xdr:row>
      <xdr:rowOff>164898</xdr:rowOff>
    </xdr:from>
    <xdr:to>
      <xdr:col>10</xdr:col>
      <xdr:colOff>68294</xdr:colOff>
      <xdr:row>22</xdr:row>
      <xdr:rowOff>120905</xdr:rowOff>
    </xdr:to>
    <xdr:cxnSp macro="">
      <xdr:nvCxnSpPr>
        <xdr:cNvPr id="11" name="Straight Arrow Connector 10">
          <a:extLst>
            <a:ext uri="{FF2B5EF4-FFF2-40B4-BE49-F238E27FC236}">
              <a16:creationId xmlns:a16="http://schemas.microsoft.com/office/drawing/2014/main" id="{00000000-0008-0000-0000-00000B000000}"/>
            </a:ext>
          </a:extLst>
        </xdr:cNvPr>
        <xdr:cNvCxnSpPr>
          <a:stCxn id="3" idx="2"/>
          <a:endCxn id="4" idx="0"/>
        </xdr:cNvCxnSpPr>
      </xdr:nvCxnSpPr>
      <xdr:spPr>
        <a:xfrm>
          <a:off x="6329290" y="3414181"/>
          <a:ext cx="7532" cy="3154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57657</xdr:colOff>
      <xdr:row>30</xdr:row>
      <xdr:rowOff>93453</xdr:rowOff>
    </xdr:from>
    <xdr:to>
      <xdr:col>10</xdr:col>
      <xdr:colOff>68294</xdr:colOff>
      <xdr:row>33</xdr:row>
      <xdr:rowOff>57509</xdr:rowOff>
    </xdr:to>
    <xdr:cxnSp macro="">
      <xdr:nvCxnSpPr>
        <xdr:cNvPr id="12" name="Straight Arrow Connector 11">
          <a:extLst>
            <a:ext uri="{FF2B5EF4-FFF2-40B4-BE49-F238E27FC236}">
              <a16:creationId xmlns:a16="http://schemas.microsoft.com/office/drawing/2014/main" id="{00000000-0008-0000-0000-00000C000000}"/>
            </a:ext>
          </a:extLst>
        </xdr:cNvPr>
        <xdr:cNvCxnSpPr>
          <a:stCxn id="4" idx="2"/>
          <a:endCxn id="5" idx="0"/>
        </xdr:cNvCxnSpPr>
      </xdr:nvCxnSpPr>
      <xdr:spPr>
        <a:xfrm flipH="1">
          <a:off x="6326185" y="5154283"/>
          <a:ext cx="10637" cy="5032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50618</xdr:colOff>
      <xdr:row>38</xdr:row>
      <xdr:rowOff>43132</xdr:rowOff>
    </xdr:from>
    <xdr:to>
      <xdr:col>10</xdr:col>
      <xdr:colOff>57657</xdr:colOff>
      <xdr:row>40</xdr:row>
      <xdr:rowOff>2558</xdr:rowOff>
    </xdr:to>
    <xdr:cxnSp macro="">
      <xdr:nvCxnSpPr>
        <xdr:cNvPr id="13" name="Straight Arrow Connector 12">
          <a:extLst>
            <a:ext uri="{FF2B5EF4-FFF2-40B4-BE49-F238E27FC236}">
              <a16:creationId xmlns:a16="http://schemas.microsoft.com/office/drawing/2014/main" id="{00000000-0008-0000-0000-00000D000000}"/>
            </a:ext>
          </a:extLst>
        </xdr:cNvPr>
        <xdr:cNvCxnSpPr>
          <a:stCxn id="5" idx="2"/>
          <a:endCxn id="6" idx="0"/>
        </xdr:cNvCxnSpPr>
      </xdr:nvCxnSpPr>
      <xdr:spPr>
        <a:xfrm flipH="1">
          <a:off x="6319146" y="6541698"/>
          <a:ext cx="7039" cy="3188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207153</xdr:colOff>
      <xdr:row>5</xdr:row>
      <xdr:rowOff>173182</xdr:rowOff>
    </xdr:from>
    <xdr:to>
      <xdr:col>11</xdr:col>
      <xdr:colOff>518880</xdr:colOff>
      <xdr:row>8</xdr:row>
      <xdr:rowOff>69273</xdr:rowOff>
    </xdr:to>
    <xdr:sp macro="" textlink="">
      <xdr:nvSpPr>
        <xdr:cNvPr id="16" name="Flowchart: Terminator 15">
          <a:extLst>
            <a:ext uri="{FF2B5EF4-FFF2-40B4-BE49-F238E27FC236}">
              <a16:creationId xmlns:a16="http://schemas.microsoft.com/office/drawing/2014/main" id="{00000000-0008-0000-0000-000010000000}"/>
            </a:ext>
          </a:extLst>
        </xdr:cNvPr>
        <xdr:cNvSpPr/>
      </xdr:nvSpPr>
      <xdr:spPr>
        <a:xfrm>
          <a:off x="5083953" y="173182"/>
          <a:ext cx="2140527" cy="467591"/>
        </a:xfrm>
        <a:prstGeom prst="flowChartTermina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Start</a:t>
          </a:r>
        </a:p>
      </xdr:txBody>
    </xdr:sp>
    <xdr:clientData/>
  </xdr:twoCellAnchor>
  <xdr:twoCellAnchor>
    <xdr:from>
      <xdr:col>10</xdr:col>
      <xdr:colOff>54027</xdr:colOff>
      <xdr:row>14</xdr:row>
      <xdr:rowOff>31750</xdr:rowOff>
    </xdr:from>
    <xdr:to>
      <xdr:col>10</xdr:col>
      <xdr:colOff>59364</xdr:colOff>
      <xdr:row>16</xdr:row>
      <xdr:rowOff>2142</xdr:rowOff>
    </xdr:to>
    <xdr:cxnSp macro="">
      <xdr:nvCxnSpPr>
        <xdr:cNvPr id="17" name="Straight Arrow Connector 16">
          <a:extLst>
            <a:ext uri="{FF2B5EF4-FFF2-40B4-BE49-F238E27FC236}">
              <a16:creationId xmlns:a16="http://schemas.microsoft.com/office/drawing/2014/main" id="{00000000-0008-0000-0000-000011000000}"/>
            </a:ext>
          </a:extLst>
        </xdr:cNvPr>
        <xdr:cNvCxnSpPr>
          <a:stCxn id="2" idx="2"/>
          <a:endCxn id="3" idx="0"/>
        </xdr:cNvCxnSpPr>
      </xdr:nvCxnSpPr>
      <xdr:spPr>
        <a:xfrm>
          <a:off x="6150027" y="1746250"/>
          <a:ext cx="5337" cy="35139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54027</xdr:colOff>
      <xdr:row>8</xdr:row>
      <xdr:rowOff>69273</xdr:rowOff>
    </xdr:from>
    <xdr:to>
      <xdr:col>10</xdr:col>
      <xdr:colOff>56101</xdr:colOff>
      <xdr:row>10</xdr:row>
      <xdr:rowOff>179918</xdr:rowOff>
    </xdr:to>
    <xdr:cxnSp macro="">
      <xdr:nvCxnSpPr>
        <xdr:cNvPr id="18" name="Straight Arrow Connector 17">
          <a:extLst>
            <a:ext uri="{FF2B5EF4-FFF2-40B4-BE49-F238E27FC236}">
              <a16:creationId xmlns:a16="http://schemas.microsoft.com/office/drawing/2014/main" id="{00000000-0008-0000-0000-000012000000}"/>
            </a:ext>
          </a:extLst>
        </xdr:cNvPr>
        <xdr:cNvCxnSpPr>
          <a:stCxn id="16" idx="2"/>
          <a:endCxn id="2" idx="0"/>
        </xdr:cNvCxnSpPr>
      </xdr:nvCxnSpPr>
      <xdr:spPr>
        <a:xfrm flipH="1">
          <a:off x="6150027" y="640773"/>
          <a:ext cx="2074" cy="491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373812</xdr:colOff>
      <xdr:row>26</xdr:row>
      <xdr:rowOff>99990</xdr:rowOff>
    </xdr:from>
    <xdr:to>
      <xdr:col>7</xdr:col>
      <xdr:colOff>353291</xdr:colOff>
      <xdr:row>51</xdr:row>
      <xdr:rowOff>78604</xdr:rowOff>
    </xdr:to>
    <xdr:cxnSp macro="">
      <xdr:nvCxnSpPr>
        <xdr:cNvPr id="19" name="Elbow Connector 18">
          <a:extLst>
            <a:ext uri="{FF2B5EF4-FFF2-40B4-BE49-F238E27FC236}">
              <a16:creationId xmlns:a16="http://schemas.microsoft.com/office/drawing/2014/main" id="{00000000-0008-0000-0000-000013000000}"/>
            </a:ext>
          </a:extLst>
        </xdr:cNvPr>
        <xdr:cNvCxnSpPr>
          <a:stCxn id="4" idx="1"/>
          <a:endCxn id="9" idx="1"/>
        </xdr:cNvCxnSpPr>
      </xdr:nvCxnSpPr>
      <xdr:spPr>
        <a:xfrm rot="10800000" flipH="1" flipV="1">
          <a:off x="4198189" y="4441952"/>
          <a:ext cx="590517" cy="4471539"/>
        </a:xfrm>
        <a:prstGeom prst="bentConnector3">
          <a:avLst>
            <a:gd name="adj1" fmla="val -11905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578689</xdr:colOff>
      <xdr:row>24</xdr:row>
      <xdr:rowOff>99997</xdr:rowOff>
    </xdr:from>
    <xdr:to>
      <xdr:col>6</xdr:col>
      <xdr:colOff>277472</xdr:colOff>
      <xdr:row>25</xdr:row>
      <xdr:rowOff>127399</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180991" y="4082525"/>
          <a:ext cx="920858" cy="2071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Customer</a:t>
          </a:r>
        </a:p>
      </xdr:txBody>
    </xdr:sp>
    <xdr:clientData/>
  </xdr:twoCellAnchor>
  <xdr:twoCellAnchor>
    <xdr:from>
      <xdr:col>10</xdr:col>
      <xdr:colOff>115766</xdr:colOff>
      <xdr:row>14</xdr:row>
      <xdr:rowOff>57151</xdr:rowOff>
    </xdr:from>
    <xdr:to>
      <xdr:col>10</xdr:col>
      <xdr:colOff>570036</xdr:colOff>
      <xdr:row>15</xdr:row>
      <xdr:rowOff>101113</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6211766" y="1771651"/>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xdr:from>
      <xdr:col>10</xdr:col>
      <xdr:colOff>165589</xdr:colOff>
      <xdr:row>21</xdr:row>
      <xdr:rowOff>70339</xdr:rowOff>
    </xdr:from>
    <xdr:to>
      <xdr:col>11</xdr:col>
      <xdr:colOff>11724</xdr:colOff>
      <xdr:row>22</xdr:row>
      <xdr:rowOff>114301</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6261589" y="3118339"/>
          <a:ext cx="455735"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xdr:from>
      <xdr:col>10</xdr:col>
      <xdr:colOff>137242</xdr:colOff>
      <xdr:row>38</xdr:row>
      <xdr:rowOff>62883</xdr:rowOff>
    </xdr:from>
    <xdr:to>
      <xdr:col>10</xdr:col>
      <xdr:colOff>597211</xdr:colOff>
      <xdr:row>39</xdr:row>
      <xdr:rowOff>106845</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6405770" y="6561449"/>
          <a:ext cx="459969" cy="2236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10</xdr:col>
      <xdr:colOff>146374</xdr:colOff>
      <xdr:row>30</xdr:row>
      <xdr:rowOff>129396</xdr:rowOff>
    </xdr:from>
    <xdr:to>
      <xdr:col>14</xdr:col>
      <xdr:colOff>280359</xdr:colOff>
      <xdr:row>33</xdr:row>
      <xdr:rowOff>31749</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6414902" y="5190226"/>
          <a:ext cx="2578136" cy="4415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Neither; how and for what purpose the asset will be used is predetermined</a:t>
          </a:r>
        </a:p>
      </xdr:txBody>
    </xdr:sp>
    <xdr:clientData/>
  </xdr:twoCellAnchor>
  <xdr:twoCellAnchor>
    <xdr:from>
      <xdr:col>12</xdr:col>
      <xdr:colOff>361255</xdr:colOff>
      <xdr:row>12</xdr:row>
      <xdr:rowOff>105834</xdr:rowOff>
    </xdr:from>
    <xdr:to>
      <xdr:col>16</xdr:col>
      <xdr:colOff>408299</xdr:colOff>
      <xdr:row>12</xdr:row>
      <xdr:rowOff>105834</xdr:rowOff>
    </xdr:to>
    <xdr:cxnSp macro="">
      <xdr:nvCxnSpPr>
        <xdr:cNvPr id="27" name="Straight Connector 26">
          <a:extLst>
            <a:ext uri="{FF2B5EF4-FFF2-40B4-BE49-F238E27FC236}">
              <a16:creationId xmlns:a16="http://schemas.microsoft.com/office/drawing/2014/main" id="{00000000-0008-0000-0000-00001B000000}"/>
            </a:ext>
          </a:extLst>
        </xdr:cNvPr>
        <xdr:cNvCxnSpPr/>
      </xdr:nvCxnSpPr>
      <xdr:spPr>
        <a:xfrm>
          <a:off x="7678591" y="1521231"/>
          <a:ext cx="248615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362452</xdr:colOff>
      <xdr:row>25</xdr:row>
      <xdr:rowOff>1317</xdr:rowOff>
    </xdr:from>
    <xdr:to>
      <xdr:col>16</xdr:col>
      <xdr:colOff>409981</xdr:colOff>
      <xdr:row>25</xdr:row>
      <xdr:rowOff>1317</xdr:rowOff>
    </xdr:to>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7679788" y="3904787"/>
          <a:ext cx="248664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343095</xdr:colOff>
      <xdr:row>42</xdr:row>
      <xdr:rowOff>183564</xdr:rowOff>
    </xdr:from>
    <xdr:to>
      <xdr:col>16</xdr:col>
      <xdr:colOff>409485</xdr:colOff>
      <xdr:row>43</xdr:row>
      <xdr:rowOff>0</xdr:rowOff>
    </xdr:to>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7660431" y="7340667"/>
          <a:ext cx="2505503" cy="78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405746</xdr:colOff>
      <xdr:row>12</xdr:row>
      <xdr:rowOff>108603</xdr:rowOff>
    </xdr:from>
    <xdr:to>
      <xdr:col>16</xdr:col>
      <xdr:colOff>412753</xdr:colOff>
      <xdr:row>50</xdr:row>
      <xdr:rowOff>32131</xdr:rowOff>
    </xdr:to>
    <xdr:cxnSp macro="">
      <xdr:nvCxnSpPr>
        <xdr:cNvPr id="32" name="Straight Arrow Connector 31">
          <a:extLst>
            <a:ext uri="{FF2B5EF4-FFF2-40B4-BE49-F238E27FC236}">
              <a16:creationId xmlns:a16="http://schemas.microsoft.com/office/drawing/2014/main" id="{00000000-0008-0000-0000-000020000000}"/>
            </a:ext>
          </a:extLst>
        </xdr:cNvPr>
        <xdr:cNvCxnSpPr>
          <a:endCxn id="10" idx="0"/>
        </xdr:cNvCxnSpPr>
      </xdr:nvCxnSpPr>
      <xdr:spPr>
        <a:xfrm>
          <a:off x="10162195" y="1524000"/>
          <a:ext cx="7007" cy="71963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29632</xdr:colOff>
      <xdr:row>11</xdr:row>
      <xdr:rowOff>22307</xdr:rowOff>
    </xdr:from>
    <xdr:to>
      <xdr:col>14</xdr:col>
      <xdr:colOff>483902</xdr:colOff>
      <xdr:row>12</xdr:row>
      <xdr:rowOff>66269</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8623299" y="1165307"/>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13</xdr:col>
      <xdr:colOff>607809</xdr:colOff>
      <xdr:row>23</xdr:row>
      <xdr:rowOff>66431</xdr:rowOff>
    </xdr:from>
    <xdr:to>
      <xdr:col>15</xdr:col>
      <xdr:colOff>105833</xdr:colOff>
      <xdr:row>24</xdr:row>
      <xdr:rowOff>148166</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587642" y="3495431"/>
          <a:ext cx="725691" cy="272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Supplier</a:t>
          </a:r>
        </a:p>
      </xdr:txBody>
    </xdr:sp>
    <xdr:clientData/>
  </xdr:twoCellAnchor>
  <xdr:twoCellAnchor>
    <xdr:from>
      <xdr:col>6</xdr:col>
      <xdr:colOff>170962</xdr:colOff>
      <xdr:row>33</xdr:row>
      <xdr:rowOff>149795</xdr:rowOff>
    </xdr:from>
    <xdr:to>
      <xdr:col>7</xdr:col>
      <xdr:colOff>11399</xdr:colOff>
      <xdr:row>35</xdr:row>
      <xdr:rowOff>3257</xdr:rowOff>
    </xdr:to>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3853962" y="5483795"/>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xdr:from>
      <xdr:col>13</xdr:col>
      <xdr:colOff>556846</xdr:colOff>
      <xdr:row>41</xdr:row>
      <xdr:rowOff>102578</xdr:rowOff>
    </xdr:from>
    <xdr:to>
      <xdr:col>14</xdr:col>
      <xdr:colOff>402981</xdr:colOff>
      <xdr:row>42</xdr:row>
      <xdr:rowOff>146540</xdr:rowOff>
    </xdr:to>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8536679" y="6960578"/>
          <a:ext cx="459969"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5</xdr:col>
      <xdr:colOff>306917</xdr:colOff>
      <xdr:row>35</xdr:row>
      <xdr:rowOff>140179</xdr:rowOff>
    </xdr:from>
    <xdr:to>
      <xdr:col>7</xdr:col>
      <xdr:colOff>358412</xdr:colOff>
      <xdr:row>35</xdr:row>
      <xdr:rowOff>142974</xdr:rowOff>
    </xdr:to>
    <xdr:cxnSp macro="">
      <xdr:nvCxnSpPr>
        <xdr:cNvPr id="58" name="Straight Arrow Connector 57">
          <a:extLst>
            <a:ext uri="{FF2B5EF4-FFF2-40B4-BE49-F238E27FC236}">
              <a16:creationId xmlns:a16="http://schemas.microsoft.com/office/drawing/2014/main" id="{00000000-0008-0000-0000-00003A000000}"/>
            </a:ext>
          </a:extLst>
        </xdr:cNvPr>
        <xdr:cNvCxnSpPr>
          <a:stCxn id="5" idx="1"/>
        </xdr:cNvCxnSpPr>
      </xdr:nvCxnSpPr>
      <xdr:spPr>
        <a:xfrm flipH="1">
          <a:off x="3520257" y="6099594"/>
          <a:ext cx="1273570" cy="27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49220</xdr:colOff>
      <xdr:row>45</xdr:row>
      <xdr:rowOff>173180</xdr:rowOff>
    </xdr:from>
    <xdr:to>
      <xdr:col>10</xdr:col>
      <xdr:colOff>51138</xdr:colOff>
      <xdr:row>49</xdr:row>
      <xdr:rowOff>154861</xdr:rowOff>
    </xdr:to>
    <xdr:cxnSp macro="">
      <xdr:nvCxnSpPr>
        <xdr:cNvPr id="67" name="Straight Arrow Connector 66">
          <a:extLst>
            <a:ext uri="{FF2B5EF4-FFF2-40B4-BE49-F238E27FC236}">
              <a16:creationId xmlns:a16="http://schemas.microsoft.com/office/drawing/2014/main" id="{00000000-0008-0000-0000-000043000000}"/>
            </a:ext>
          </a:extLst>
        </xdr:cNvPr>
        <xdr:cNvCxnSpPr>
          <a:stCxn id="6" idx="2"/>
          <a:endCxn id="9" idx="0"/>
        </xdr:cNvCxnSpPr>
      </xdr:nvCxnSpPr>
      <xdr:spPr>
        <a:xfrm>
          <a:off x="6187553" y="7793180"/>
          <a:ext cx="1918" cy="7436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238696</xdr:colOff>
      <xdr:row>46</xdr:row>
      <xdr:rowOff>185778</xdr:rowOff>
    </xdr:from>
    <xdr:to>
      <xdr:col>11</xdr:col>
      <xdr:colOff>79132</xdr:colOff>
      <xdr:row>48</xdr:row>
      <xdr:rowOff>39240</xdr:rowOff>
    </xdr:to>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6377029" y="7996278"/>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xdr:from>
      <xdr:col>12</xdr:col>
      <xdr:colOff>359356</xdr:colOff>
      <xdr:row>18</xdr:row>
      <xdr:rowOff>78317</xdr:rowOff>
    </xdr:from>
    <xdr:to>
      <xdr:col>16</xdr:col>
      <xdr:colOff>406400</xdr:colOff>
      <xdr:row>18</xdr:row>
      <xdr:rowOff>78317</xdr:rowOff>
    </xdr:to>
    <xdr:cxnSp macro="">
      <xdr:nvCxnSpPr>
        <xdr:cNvPr id="72" name="Straight Connector 71">
          <a:extLst>
            <a:ext uri="{FF2B5EF4-FFF2-40B4-BE49-F238E27FC236}">
              <a16:creationId xmlns:a16="http://schemas.microsoft.com/office/drawing/2014/main" id="{00000000-0008-0000-0000-000048000000}"/>
            </a:ext>
          </a:extLst>
        </xdr:cNvPr>
        <xdr:cNvCxnSpPr/>
      </xdr:nvCxnSpPr>
      <xdr:spPr>
        <a:xfrm>
          <a:off x="7725356" y="2554817"/>
          <a:ext cx="250237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16</xdr:row>
      <xdr:rowOff>153540</xdr:rowOff>
    </xdr:from>
    <xdr:to>
      <xdr:col>14</xdr:col>
      <xdr:colOff>466969</xdr:colOff>
      <xdr:row>18</xdr:row>
      <xdr:rowOff>7002</xdr:rowOff>
    </xdr:to>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8606366" y="2249040"/>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editAs="oneCell">
    <xdr:from>
      <xdr:col>0</xdr:col>
      <xdr:colOff>0</xdr:colOff>
      <xdr:row>0</xdr:row>
      <xdr:rowOff>0</xdr:rowOff>
    </xdr:from>
    <xdr:to>
      <xdr:col>3</xdr:col>
      <xdr:colOff>323742</xdr:colOff>
      <xdr:row>6</xdr:row>
      <xdr:rowOff>10064</xdr:rowOff>
    </xdr:to>
    <xdr:pic>
      <xdr:nvPicPr>
        <xdr:cNvPr id="37" name="Picture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22195" cy="1447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356181</xdr:colOff>
      <xdr:row>7</xdr:row>
      <xdr:rowOff>80858</xdr:rowOff>
    </xdr:from>
    <xdr:to>
      <xdr:col>12</xdr:col>
      <xdr:colOff>365706</xdr:colOff>
      <xdr:row>11</xdr:row>
      <xdr:rowOff>22860</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4859601" y="2008718"/>
          <a:ext cx="3057525" cy="673522"/>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Does the lease have a term of 12 months</a:t>
          </a:r>
          <a:r>
            <a:rPr lang="en-US" sz="1100" baseline="0"/>
            <a:t> or less with no renewal or purchase option?</a:t>
          </a: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effectLst/>
              <a:latin typeface="+mn-lt"/>
              <a:ea typeface="+mn-ea"/>
              <a:cs typeface="+mn-cs"/>
            </a:rPr>
            <a:t>See ASC 842-20-25-5.</a:t>
          </a:r>
          <a:endParaRPr lang="en-US">
            <a:effectLst/>
          </a:endParaRPr>
        </a:p>
        <a:p>
          <a:pPr algn="ctr"/>
          <a:endParaRPr lang="en-US" sz="1100"/>
        </a:p>
      </xdr:txBody>
    </xdr:sp>
    <xdr:clientData/>
  </xdr:twoCellAnchor>
  <xdr:twoCellAnchor>
    <xdr:from>
      <xdr:col>7</xdr:col>
      <xdr:colOff>361517</xdr:colOff>
      <xdr:row>13</xdr:row>
      <xdr:rowOff>2142</xdr:rowOff>
    </xdr:from>
    <xdr:to>
      <xdr:col>12</xdr:col>
      <xdr:colOff>371043</xdr:colOff>
      <xdr:row>17</xdr:row>
      <xdr:rowOff>164898</xdr:rowOff>
    </xdr:to>
    <xdr:sp macro="" textlink="">
      <xdr:nvSpPr>
        <xdr:cNvPr id="5" name="Flowchart: Process 4">
          <a:extLst>
            <a:ext uri="{FF2B5EF4-FFF2-40B4-BE49-F238E27FC236}">
              <a16:creationId xmlns:a16="http://schemas.microsoft.com/office/drawing/2014/main" id="{00000000-0008-0000-0100-000005000000}"/>
            </a:ext>
          </a:extLst>
        </xdr:cNvPr>
        <xdr:cNvSpPr/>
      </xdr:nvSpPr>
      <xdr:spPr>
        <a:xfrm>
          <a:off x="4604472" y="2097642"/>
          <a:ext cx="3040207" cy="92475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Does the lease transfer ownership of the underlying asset to the lessee by</a:t>
          </a:r>
          <a:r>
            <a:rPr lang="en-US" sz="1100" baseline="0"/>
            <a:t> the end of the lease term? </a:t>
          </a:r>
          <a:br>
            <a:rPr lang="en-US" sz="1100" baseline="0"/>
          </a:br>
          <a:r>
            <a:rPr lang="en-US" sz="1100" baseline="0"/>
            <a:t>See </a:t>
          </a:r>
          <a:r>
            <a:rPr lang="en-US" sz="1100" baseline="0">
              <a:solidFill>
                <a:schemeClr val="lt1"/>
              </a:solidFill>
              <a:effectLst/>
              <a:latin typeface="+mn-lt"/>
              <a:ea typeface="+mn-ea"/>
              <a:cs typeface="+mn-cs"/>
            </a:rPr>
            <a:t>ASC 842-10-25-2</a:t>
          </a:r>
          <a:endParaRPr lang="en-US">
            <a:effectLst/>
          </a:endParaRPr>
        </a:p>
      </xdr:txBody>
    </xdr:sp>
    <xdr:clientData/>
  </xdr:twoCellAnchor>
  <xdr:twoCellAnchor>
    <xdr:from>
      <xdr:col>7</xdr:col>
      <xdr:colOff>366279</xdr:colOff>
      <xdr:row>20</xdr:row>
      <xdr:rowOff>2724</xdr:rowOff>
    </xdr:from>
    <xdr:to>
      <xdr:col>12</xdr:col>
      <xdr:colOff>375805</xdr:colOff>
      <xdr:row>24</xdr:row>
      <xdr:rowOff>68579</xdr:rowOff>
    </xdr:to>
    <xdr:sp macro="" textlink="">
      <xdr:nvSpPr>
        <xdr:cNvPr id="6" name="Flowchart: Process 5">
          <a:extLst>
            <a:ext uri="{FF2B5EF4-FFF2-40B4-BE49-F238E27FC236}">
              <a16:creationId xmlns:a16="http://schemas.microsoft.com/office/drawing/2014/main" id="{00000000-0008-0000-0100-000006000000}"/>
            </a:ext>
          </a:extLst>
        </xdr:cNvPr>
        <xdr:cNvSpPr/>
      </xdr:nvSpPr>
      <xdr:spPr>
        <a:xfrm>
          <a:off x="4869699" y="4308024"/>
          <a:ext cx="3057526" cy="7973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Does the</a:t>
          </a:r>
          <a:r>
            <a:rPr lang="en-US" sz="1100" baseline="0"/>
            <a:t> lease grant the lessee an option to purchase the underlying asset that the lessee is reasonably certain to exercise?</a:t>
          </a:r>
          <a:br>
            <a:rPr lang="en-US" sz="1100" baseline="0"/>
          </a:br>
          <a:r>
            <a:rPr lang="en-US" sz="1100" baseline="0"/>
            <a:t>See </a:t>
          </a:r>
          <a:r>
            <a:rPr lang="en-US" sz="1100" baseline="0">
              <a:solidFill>
                <a:schemeClr val="lt1"/>
              </a:solidFill>
              <a:effectLst/>
              <a:latin typeface="+mn-lt"/>
              <a:ea typeface="+mn-ea"/>
              <a:cs typeface="+mn-cs"/>
            </a:rPr>
            <a:t>ASC 842-10-25-2</a:t>
          </a:r>
          <a:endParaRPr lang="en-US">
            <a:effectLst/>
          </a:endParaRPr>
        </a:p>
      </xdr:txBody>
    </xdr:sp>
    <xdr:clientData/>
  </xdr:twoCellAnchor>
  <xdr:twoCellAnchor>
    <xdr:from>
      <xdr:col>7</xdr:col>
      <xdr:colOff>358412</xdr:colOff>
      <xdr:row>25</xdr:row>
      <xdr:rowOff>180882</xdr:rowOff>
    </xdr:from>
    <xdr:to>
      <xdr:col>12</xdr:col>
      <xdr:colOff>367938</xdr:colOff>
      <xdr:row>34</xdr:row>
      <xdr:rowOff>83820</xdr:rowOff>
    </xdr:to>
    <xdr:sp macro="" textlink="">
      <xdr:nvSpPr>
        <xdr:cNvPr id="7" name="Flowchart: Process 6">
          <a:extLst>
            <a:ext uri="{FF2B5EF4-FFF2-40B4-BE49-F238E27FC236}">
              <a16:creationId xmlns:a16="http://schemas.microsoft.com/office/drawing/2014/main" id="{00000000-0008-0000-0100-000007000000}"/>
            </a:ext>
          </a:extLst>
        </xdr:cNvPr>
        <xdr:cNvSpPr/>
      </xdr:nvSpPr>
      <xdr:spPr>
        <a:xfrm>
          <a:off x="4907552" y="5400582"/>
          <a:ext cx="3057526" cy="154885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Is the lease term for a major part of the remaining economic life of the underlying asset? (Equal</a:t>
          </a:r>
          <a:r>
            <a:rPr lang="en-US" sz="1100" baseline="0"/>
            <a:t> to or greater than 75% of the asset's remaining economic life)</a:t>
          </a:r>
        </a:p>
        <a:p>
          <a:pPr algn="ctr"/>
          <a:r>
            <a:rPr lang="en-US" sz="1100" baseline="0">
              <a:solidFill>
                <a:schemeClr val="lt1"/>
              </a:solidFill>
              <a:effectLst/>
              <a:latin typeface="+mn-lt"/>
              <a:ea typeface="+mn-ea"/>
              <a:cs typeface="+mn-cs"/>
            </a:rPr>
            <a:t>See ASC 842-10-25-2</a:t>
          </a:r>
          <a:br>
            <a:rPr lang="en-US" sz="1100" baseline="0">
              <a:solidFill>
                <a:schemeClr val="lt1"/>
              </a:solidFill>
              <a:effectLst/>
              <a:latin typeface="+mn-lt"/>
              <a:ea typeface="+mn-ea"/>
              <a:cs typeface="+mn-cs"/>
            </a:rPr>
          </a:br>
          <a:r>
            <a:rPr lang="en-US" sz="1100" baseline="0">
              <a:solidFill>
                <a:schemeClr val="lt1"/>
              </a:solidFill>
              <a:effectLst/>
              <a:latin typeface="+mn-lt"/>
              <a:ea typeface="+mn-ea"/>
              <a:cs typeface="+mn-cs"/>
            </a:rPr>
            <a:t>*This criterion shall not be used if the commencement date falls at or near the end of the economic life.</a:t>
          </a:r>
          <a:endParaRPr lang="en-US">
            <a:effectLst/>
          </a:endParaRPr>
        </a:p>
        <a:p>
          <a:pPr algn="ctr"/>
          <a:endParaRPr lang="en-US" sz="1100"/>
        </a:p>
      </xdr:txBody>
    </xdr:sp>
    <xdr:clientData/>
  </xdr:twoCellAnchor>
  <xdr:twoCellAnchor>
    <xdr:from>
      <xdr:col>7</xdr:col>
      <xdr:colOff>351373</xdr:colOff>
      <xdr:row>36</xdr:row>
      <xdr:rowOff>2558</xdr:rowOff>
    </xdr:from>
    <xdr:to>
      <xdr:col>12</xdr:col>
      <xdr:colOff>360899</xdr:colOff>
      <xdr:row>42</xdr:row>
      <xdr:rowOff>76199</xdr:rowOff>
    </xdr:to>
    <xdr:sp macro="" textlink="">
      <xdr:nvSpPr>
        <xdr:cNvPr id="8" name="Flowchart: Process 7">
          <a:extLst>
            <a:ext uri="{FF2B5EF4-FFF2-40B4-BE49-F238E27FC236}">
              <a16:creationId xmlns:a16="http://schemas.microsoft.com/office/drawing/2014/main" id="{00000000-0008-0000-0100-000008000000}"/>
            </a:ext>
          </a:extLst>
        </xdr:cNvPr>
        <xdr:cNvSpPr/>
      </xdr:nvSpPr>
      <xdr:spPr>
        <a:xfrm>
          <a:off x="4854793" y="7233938"/>
          <a:ext cx="3057526" cy="117092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Is the present value of the sum of the lease payments and any residual value guaranteed by the lessee, that is not otherwise included in the lease payments, substantially</a:t>
          </a:r>
          <a:r>
            <a:rPr lang="en-US" sz="1100" baseline="0"/>
            <a:t> all of the fair value of the underlying asset ? (90% or more)</a:t>
          </a:r>
          <a:br>
            <a:rPr lang="en-US" sz="1100" baseline="0"/>
          </a:br>
          <a:r>
            <a:rPr lang="en-US" sz="1100" baseline="0"/>
            <a:t>See </a:t>
          </a:r>
          <a:r>
            <a:rPr lang="en-US" sz="1100" baseline="0">
              <a:solidFill>
                <a:schemeClr val="lt1"/>
              </a:solidFill>
              <a:effectLst/>
              <a:latin typeface="+mn-lt"/>
              <a:ea typeface="+mn-ea"/>
              <a:cs typeface="+mn-cs"/>
            </a:rPr>
            <a:t>ASC 842-10-25-2</a:t>
          </a:r>
          <a:endParaRPr lang="en-US">
            <a:effectLst/>
          </a:endParaRPr>
        </a:p>
      </xdr:txBody>
    </xdr:sp>
    <xdr:clientData/>
  </xdr:twoCellAnchor>
  <xdr:twoCellAnchor>
    <xdr:from>
      <xdr:col>7</xdr:col>
      <xdr:colOff>357167</xdr:colOff>
      <xdr:row>43</xdr:row>
      <xdr:rowOff>188504</xdr:rowOff>
    </xdr:from>
    <xdr:to>
      <xdr:col>12</xdr:col>
      <xdr:colOff>366693</xdr:colOff>
      <xdr:row>48</xdr:row>
      <xdr:rowOff>74204</xdr:rowOff>
    </xdr:to>
    <xdr:sp macro="" textlink="">
      <xdr:nvSpPr>
        <xdr:cNvPr id="9" name="Flowchart: Process 8">
          <a:extLst>
            <a:ext uri="{FF2B5EF4-FFF2-40B4-BE49-F238E27FC236}">
              <a16:creationId xmlns:a16="http://schemas.microsoft.com/office/drawing/2014/main" id="{00000000-0008-0000-0100-000009000000}"/>
            </a:ext>
          </a:extLst>
        </xdr:cNvPr>
        <xdr:cNvSpPr/>
      </xdr:nvSpPr>
      <xdr:spPr>
        <a:xfrm>
          <a:off x="4600122" y="7999004"/>
          <a:ext cx="3040207" cy="83820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Is the underlying asset of such a special nature that it is expected</a:t>
          </a:r>
          <a:r>
            <a:rPr lang="en-US" sz="1100" baseline="0"/>
            <a:t> to have no alternative use to the lessor at the end of the lease term?</a:t>
          </a:r>
          <a:br>
            <a:rPr lang="en-US" sz="1100" baseline="0"/>
          </a:br>
          <a:r>
            <a:rPr lang="en-US" sz="1100" baseline="0"/>
            <a:t>See ASC 842-10-25-2</a:t>
          </a:r>
          <a:endParaRPr lang="en-US" sz="1100"/>
        </a:p>
      </xdr:txBody>
    </xdr:sp>
    <xdr:clientData/>
  </xdr:twoCellAnchor>
  <xdr:twoCellAnchor>
    <xdr:from>
      <xdr:col>1</xdr:col>
      <xdr:colOff>10357</xdr:colOff>
      <xdr:row>51</xdr:row>
      <xdr:rowOff>103431</xdr:rowOff>
    </xdr:from>
    <xdr:to>
      <xdr:col>6</xdr:col>
      <xdr:colOff>19882</xdr:colOff>
      <xdr:row>59</xdr:row>
      <xdr:rowOff>84382</xdr:rowOff>
    </xdr:to>
    <xdr:sp macro="" textlink="">
      <xdr:nvSpPr>
        <xdr:cNvPr id="10" name="Flowchart: Process 9">
          <a:extLst>
            <a:ext uri="{FF2B5EF4-FFF2-40B4-BE49-F238E27FC236}">
              <a16:creationId xmlns:a16="http://schemas.microsoft.com/office/drawing/2014/main" id="{00000000-0008-0000-0100-00000A000000}"/>
            </a:ext>
          </a:extLst>
        </xdr:cNvPr>
        <xdr:cNvSpPr/>
      </xdr:nvSpPr>
      <xdr:spPr>
        <a:xfrm>
          <a:off x="618492" y="9437931"/>
          <a:ext cx="3050198" cy="150495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u="sng"/>
            <a:t>Short term lease election </a:t>
          </a:r>
        </a:p>
        <a:p>
          <a:pPr algn="ctr"/>
          <a:r>
            <a:rPr lang="en-US" sz="1100"/>
            <a:t>Do</a:t>
          </a:r>
          <a:r>
            <a:rPr lang="en-US" sz="1100" baseline="0"/>
            <a:t> not recognize a liability or asset related to the lease on the balance sheet. Recognize lease payments on the income statement on a straight-line basis over the lease term. Variable lease payments should be recorded in the period in which the obligation for the payment is incurred.</a:t>
          </a:r>
        </a:p>
        <a:p>
          <a:pPr algn="ctr"/>
          <a:r>
            <a:rPr lang="en-US" sz="1100" baseline="0"/>
            <a:t>See ASC 842-20-25-5.</a:t>
          </a:r>
          <a:endParaRPr lang="en-US" sz="1100"/>
        </a:p>
      </xdr:txBody>
    </xdr:sp>
    <xdr:clientData/>
  </xdr:twoCellAnchor>
  <xdr:twoCellAnchor>
    <xdr:from>
      <xdr:col>7</xdr:col>
      <xdr:colOff>363874</xdr:colOff>
      <xdr:row>53</xdr:row>
      <xdr:rowOff>133695</xdr:rowOff>
    </xdr:from>
    <xdr:to>
      <xdr:col>12</xdr:col>
      <xdr:colOff>373399</xdr:colOff>
      <xdr:row>56</xdr:row>
      <xdr:rowOff>168520</xdr:rowOff>
    </xdr:to>
    <xdr:sp macro="" textlink="">
      <xdr:nvSpPr>
        <xdr:cNvPr id="19" name="Flowchart: Process 18">
          <a:hlinkClick xmlns:r="http://schemas.openxmlformats.org/officeDocument/2006/relationships" r:id="rId1"/>
          <a:extLst>
            <a:ext uri="{FF2B5EF4-FFF2-40B4-BE49-F238E27FC236}">
              <a16:creationId xmlns:a16="http://schemas.microsoft.com/office/drawing/2014/main" id="{00000000-0008-0000-0100-000013000000}"/>
            </a:ext>
          </a:extLst>
        </xdr:cNvPr>
        <xdr:cNvSpPr/>
      </xdr:nvSpPr>
      <xdr:spPr>
        <a:xfrm>
          <a:off x="4620816" y="9849195"/>
          <a:ext cx="3050198" cy="60632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u="sng"/>
            <a:t>Operating Lease</a:t>
          </a:r>
        </a:p>
        <a:p>
          <a:pPr algn="ctr"/>
          <a:r>
            <a:rPr lang="en-US" sz="1100"/>
            <a:t>Click here for Operating</a:t>
          </a:r>
          <a:r>
            <a:rPr lang="en-US" sz="1100" baseline="0"/>
            <a:t> Lease schedule.</a:t>
          </a:r>
          <a:endParaRPr lang="en-US" sz="1100"/>
        </a:p>
      </xdr:txBody>
    </xdr:sp>
    <xdr:clientData/>
  </xdr:twoCellAnchor>
  <xdr:twoCellAnchor>
    <xdr:from>
      <xdr:col>14</xdr:col>
      <xdr:colOff>60767</xdr:colOff>
      <xdr:row>53</xdr:row>
      <xdr:rowOff>148546</xdr:rowOff>
    </xdr:from>
    <xdr:to>
      <xdr:col>19</xdr:col>
      <xdr:colOff>70292</xdr:colOff>
      <xdr:row>56</xdr:row>
      <xdr:rowOff>105833</xdr:rowOff>
    </xdr:to>
    <xdr:sp macro="" textlink="">
      <xdr:nvSpPr>
        <xdr:cNvPr id="20" name="Flowchart: Process 19">
          <a:hlinkClick xmlns:r="http://schemas.openxmlformats.org/officeDocument/2006/relationships" r:id="rId2"/>
          <a:extLst>
            <a:ext uri="{FF2B5EF4-FFF2-40B4-BE49-F238E27FC236}">
              <a16:creationId xmlns:a16="http://schemas.microsoft.com/office/drawing/2014/main" id="{00000000-0008-0000-0100-000014000000}"/>
            </a:ext>
          </a:extLst>
        </xdr:cNvPr>
        <xdr:cNvSpPr/>
      </xdr:nvSpPr>
      <xdr:spPr>
        <a:xfrm>
          <a:off x="8654434" y="9864046"/>
          <a:ext cx="3078691" cy="528787"/>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u="sng"/>
            <a:t>Finance</a:t>
          </a:r>
          <a:r>
            <a:rPr lang="en-US" sz="1100" b="1" u="sng" baseline="0"/>
            <a:t> Lease</a:t>
          </a:r>
        </a:p>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lt1"/>
              </a:solidFill>
              <a:effectLst/>
              <a:latin typeface="+mn-lt"/>
              <a:ea typeface="+mn-ea"/>
              <a:cs typeface="+mn-cs"/>
            </a:rPr>
            <a:t>Click here for Finance</a:t>
          </a:r>
          <a:r>
            <a:rPr lang="en-US" sz="1100" baseline="0">
              <a:solidFill>
                <a:schemeClr val="lt1"/>
              </a:solidFill>
              <a:effectLst/>
              <a:latin typeface="+mn-lt"/>
              <a:ea typeface="+mn-ea"/>
              <a:cs typeface="+mn-cs"/>
            </a:rPr>
            <a:t> Lease schedule.</a:t>
          </a:r>
          <a:endParaRPr lang="en-US">
            <a:effectLst/>
          </a:endParaRPr>
        </a:p>
        <a:p>
          <a:pPr algn="ctr"/>
          <a:endParaRPr lang="en-US" sz="1100"/>
        </a:p>
      </xdr:txBody>
    </xdr:sp>
    <xdr:clientData/>
  </xdr:twoCellAnchor>
  <xdr:twoCellAnchor>
    <xdr:from>
      <xdr:col>10</xdr:col>
      <xdr:colOff>61480</xdr:colOff>
      <xdr:row>17</xdr:row>
      <xdr:rowOff>164898</xdr:rowOff>
    </xdr:from>
    <xdr:to>
      <xdr:col>10</xdr:col>
      <xdr:colOff>66242</xdr:colOff>
      <xdr:row>20</xdr:row>
      <xdr:rowOff>2724</xdr:rowOff>
    </xdr:to>
    <xdr:cxnSp macro="">
      <xdr:nvCxnSpPr>
        <xdr:cNvPr id="22" name="Straight Arrow Connector 21">
          <a:extLst>
            <a:ext uri="{FF2B5EF4-FFF2-40B4-BE49-F238E27FC236}">
              <a16:creationId xmlns:a16="http://schemas.microsoft.com/office/drawing/2014/main" id="{00000000-0008-0000-0100-000016000000}"/>
            </a:ext>
          </a:extLst>
        </xdr:cNvPr>
        <xdr:cNvCxnSpPr>
          <a:stCxn id="5" idx="2"/>
          <a:endCxn id="6" idx="0"/>
        </xdr:cNvCxnSpPr>
      </xdr:nvCxnSpPr>
      <xdr:spPr>
        <a:xfrm>
          <a:off x="6393700" y="3921558"/>
          <a:ext cx="4762" cy="3864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58375</xdr:colOff>
      <xdr:row>24</xdr:row>
      <xdr:rowOff>68579</xdr:rowOff>
    </xdr:from>
    <xdr:to>
      <xdr:col>10</xdr:col>
      <xdr:colOff>66242</xdr:colOff>
      <xdr:row>25</xdr:row>
      <xdr:rowOff>180882</xdr:rowOff>
    </xdr:to>
    <xdr:cxnSp macro="">
      <xdr:nvCxnSpPr>
        <xdr:cNvPr id="23" name="Straight Arrow Connector 22">
          <a:extLst>
            <a:ext uri="{FF2B5EF4-FFF2-40B4-BE49-F238E27FC236}">
              <a16:creationId xmlns:a16="http://schemas.microsoft.com/office/drawing/2014/main" id="{00000000-0008-0000-0100-000017000000}"/>
            </a:ext>
          </a:extLst>
        </xdr:cNvPr>
        <xdr:cNvCxnSpPr>
          <a:stCxn id="6" idx="2"/>
          <a:endCxn id="7" idx="0"/>
        </xdr:cNvCxnSpPr>
      </xdr:nvCxnSpPr>
      <xdr:spPr>
        <a:xfrm flipH="1">
          <a:off x="6436315" y="5105399"/>
          <a:ext cx="7867" cy="2951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51336</xdr:colOff>
      <xdr:row>34</xdr:row>
      <xdr:rowOff>83820</xdr:rowOff>
    </xdr:from>
    <xdr:to>
      <xdr:col>10</xdr:col>
      <xdr:colOff>58375</xdr:colOff>
      <xdr:row>36</xdr:row>
      <xdr:rowOff>2558</xdr:rowOff>
    </xdr:to>
    <xdr:cxnSp macro="">
      <xdr:nvCxnSpPr>
        <xdr:cNvPr id="28" name="Straight Arrow Connector 27">
          <a:extLst>
            <a:ext uri="{FF2B5EF4-FFF2-40B4-BE49-F238E27FC236}">
              <a16:creationId xmlns:a16="http://schemas.microsoft.com/office/drawing/2014/main" id="{00000000-0008-0000-0100-00001C000000}"/>
            </a:ext>
          </a:extLst>
        </xdr:cNvPr>
        <xdr:cNvCxnSpPr>
          <a:stCxn id="7" idx="2"/>
          <a:endCxn id="8" idx="0"/>
        </xdr:cNvCxnSpPr>
      </xdr:nvCxnSpPr>
      <xdr:spPr>
        <a:xfrm flipH="1">
          <a:off x="6429276" y="6949440"/>
          <a:ext cx="7039" cy="2844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51336</xdr:colOff>
      <xdr:row>42</xdr:row>
      <xdr:rowOff>76199</xdr:rowOff>
    </xdr:from>
    <xdr:to>
      <xdr:col>10</xdr:col>
      <xdr:colOff>57130</xdr:colOff>
      <xdr:row>43</xdr:row>
      <xdr:rowOff>180884</xdr:rowOff>
    </xdr:to>
    <xdr:cxnSp macro="">
      <xdr:nvCxnSpPr>
        <xdr:cNvPr id="31" name="Straight Arrow Connector 30">
          <a:extLst>
            <a:ext uri="{FF2B5EF4-FFF2-40B4-BE49-F238E27FC236}">
              <a16:creationId xmlns:a16="http://schemas.microsoft.com/office/drawing/2014/main" id="{00000000-0008-0000-0100-00001F000000}"/>
            </a:ext>
          </a:extLst>
        </xdr:cNvPr>
        <xdr:cNvCxnSpPr>
          <a:stCxn id="8" idx="2"/>
          <a:endCxn id="9" idx="0"/>
        </xdr:cNvCxnSpPr>
      </xdr:nvCxnSpPr>
      <xdr:spPr>
        <a:xfrm>
          <a:off x="6383556" y="8404859"/>
          <a:ext cx="5794" cy="287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57863</xdr:colOff>
      <xdr:row>48</xdr:row>
      <xdr:rowOff>74204</xdr:rowOff>
    </xdr:from>
    <xdr:to>
      <xdr:col>10</xdr:col>
      <xdr:colOff>64569</xdr:colOff>
      <xdr:row>53</xdr:row>
      <xdr:rowOff>133695</xdr:rowOff>
    </xdr:to>
    <xdr:cxnSp macro="">
      <xdr:nvCxnSpPr>
        <xdr:cNvPr id="35" name="Straight Arrow Connector 34">
          <a:extLst>
            <a:ext uri="{FF2B5EF4-FFF2-40B4-BE49-F238E27FC236}">
              <a16:creationId xmlns:a16="http://schemas.microsoft.com/office/drawing/2014/main" id="{00000000-0008-0000-0100-000023000000}"/>
            </a:ext>
          </a:extLst>
        </xdr:cNvPr>
        <xdr:cNvCxnSpPr>
          <a:stCxn id="9" idx="2"/>
          <a:endCxn id="19" idx="0"/>
        </xdr:cNvCxnSpPr>
      </xdr:nvCxnSpPr>
      <xdr:spPr>
        <a:xfrm>
          <a:off x="6139209" y="8837204"/>
          <a:ext cx="6706" cy="10119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207153</xdr:colOff>
      <xdr:row>2</xdr:row>
      <xdr:rowOff>173182</xdr:rowOff>
    </xdr:from>
    <xdr:to>
      <xdr:col>11</xdr:col>
      <xdr:colOff>518880</xdr:colOff>
      <xdr:row>5</xdr:row>
      <xdr:rowOff>69273</xdr:rowOff>
    </xdr:to>
    <xdr:sp macro="" textlink="">
      <xdr:nvSpPr>
        <xdr:cNvPr id="79" name="Flowchart: Terminator 78">
          <a:extLst>
            <a:ext uri="{FF2B5EF4-FFF2-40B4-BE49-F238E27FC236}">
              <a16:creationId xmlns:a16="http://schemas.microsoft.com/office/drawing/2014/main" id="{00000000-0008-0000-0100-00004F000000}"/>
            </a:ext>
          </a:extLst>
        </xdr:cNvPr>
        <xdr:cNvSpPr/>
      </xdr:nvSpPr>
      <xdr:spPr>
        <a:xfrm>
          <a:off x="5072230" y="173182"/>
          <a:ext cx="2136131" cy="467591"/>
        </a:xfrm>
        <a:prstGeom prst="flowChartTermina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Start</a:t>
          </a:r>
        </a:p>
      </xdr:txBody>
    </xdr:sp>
    <xdr:clientData/>
  </xdr:twoCellAnchor>
  <xdr:twoCellAnchor>
    <xdr:from>
      <xdr:col>10</xdr:col>
      <xdr:colOff>56144</xdr:colOff>
      <xdr:row>11</xdr:row>
      <xdr:rowOff>22860</xdr:rowOff>
    </xdr:from>
    <xdr:to>
      <xdr:col>10</xdr:col>
      <xdr:colOff>61480</xdr:colOff>
      <xdr:row>13</xdr:row>
      <xdr:rowOff>2142</xdr:rowOff>
    </xdr:to>
    <xdr:cxnSp macro="">
      <xdr:nvCxnSpPr>
        <xdr:cNvPr id="80" name="Straight Arrow Connector 79">
          <a:extLst>
            <a:ext uri="{FF2B5EF4-FFF2-40B4-BE49-F238E27FC236}">
              <a16:creationId xmlns:a16="http://schemas.microsoft.com/office/drawing/2014/main" id="{00000000-0008-0000-0100-000050000000}"/>
            </a:ext>
          </a:extLst>
        </xdr:cNvPr>
        <xdr:cNvCxnSpPr>
          <a:stCxn id="2" idx="2"/>
          <a:endCxn id="5" idx="0"/>
        </xdr:cNvCxnSpPr>
      </xdr:nvCxnSpPr>
      <xdr:spPr>
        <a:xfrm>
          <a:off x="6388364" y="2682240"/>
          <a:ext cx="5336" cy="345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56144</xdr:colOff>
      <xdr:row>5</xdr:row>
      <xdr:rowOff>69273</xdr:rowOff>
    </xdr:from>
    <xdr:to>
      <xdr:col>10</xdr:col>
      <xdr:colOff>58217</xdr:colOff>
      <xdr:row>7</xdr:row>
      <xdr:rowOff>80858</xdr:rowOff>
    </xdr:to>
    <xdr:cxnSp macro="">
      <xdr:nvCxnSpPr>
        <xdr:cNvPr id="83" name="Straight Arrow Connector 82">
          <a:extLst>
            <a:ext uri="{FF2B5EF4-FFF2-40B4-BE49-F238E27FC236}">
              <a16:creationId xmlns:a16="http://schemas.microsoft.com/office/drawing/2014/main" id="{00000000-0008-0000-0100-000053000000}"/>
            </a:ext>
          </a:extLst>
        </xdr:cNvPr>
        <xdr:cNvCxnSpPr>
          <a:stCxn id="79" idx="2"/>
          <a:endCxn id="2" idx="0"/>
        </xdr:cNvCxnSpPr>
      </xdr:nvCxnSpPr>
      <xdr:spPr>
        <a:xfrm flipH="1">
          <a:off x="6388364" y="1631373"/>
          <a:ext cx="2073" cy="3773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319921</xdr:colOff>
      <xdr:row>9</xdr:row>
      <xdr:rowOff>51859</xdr:rowOff>
    </xdr:from>
    <xdr:to>
      <xdr:col>7</xdr:col>
      <xdr:colOff>356182</xdr:colOff>
      <xdr:row>51</xdr:row>
      <xdr:rowOff>103431</xdr:rowOff>
    </xdr:to>
    <xdr:cxnSp macro="">
      <xdr:nvCxnSpPr>
        <xdr:cNvPr id="88" name="Elbow Connector 87">
          <a:extLst>
            <a:ext uri="{FF2B5EF4-FFF2-40B4-BE49-F238E27FC236}">
              <a16:creationId xmlns:a16="http://schemas.microsoft.com/office/drawing/2014/main" id="{00000000-0008-0000-0100-000058000000}"/>
            </a:ext>
          </a:extLst>
        </xdr:cNvPr>
        <xdr:cNvCxnSpPr>
          <a:stCxn id="2" idx="1"/>
          <a:endCxn id="10" idx="0"/>
        </xdr:cNvCxnSpPr>
      </xdr:nvCxnSpPr>
      <xdr:spPr>
        <a:xfrm rot="10800000" flipV="1">
          <a:off x="2384941" y="2345479"/>
          <a:ext cx="2474661" cy="773253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307730</xdr:colOff>
      <xdr:row>7</xdr:row>
      <xdr:rowOff>174088</xdr:rowOff>
    </xdr:from>
    <xdr:to>
      <xdr:col>7</xdr:col>
      <xdr:colOff>153866</xdr:colOff>
      <xdr:row>9</xdr:row>
      <xdr:rowOff>35170</xdr:rowOff>
    </xdr:to>
    <xdr:sp macro="" textlink="">
      <xdr:nvSpPr>
        <xdr:cNvPr id="89" name="TextBox 88">
          <a:extLst>
            <a:ext uri="{FF2B5EF4-FFF2-40B4-BE49-F238E27FC236}">
              <a16:creationId xmlns:a16="http://schemas.microsoft.com/office/drawing/2014/main" id="{00000000-0008-0000-0100-000059000000}"/>
            </a:ext>
          </a:extLst>
        </xdr:cNvPr>
        <xdr:cNvSpPr txBox="1"/>
      </xdr:nvSpPr>
      <xdr:spPr>
        <a:xfrm>
          <a:off x="4201550" y="2101948"/>
          <a:ext cx="455736" cy="2268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xdr:from>
      <xdr:col>10</xdr:col>
      <xdr:colOff>115766</xdr:colOff>
      <xdr:row>11</xdr:row>
      <xdr:rowOff>57151</xdr:rowOff>
    </xdr:from>
    <xdr:to>
      <xdr:col>10</xdr:col>
      <xdr:colOff>570036</xdr:colOff>
      <xdr:row>12</xdr:row>
      <xdr:rowOff>101113</xdr:rowOff>
    </xdr:to>
    <xdr:sp macro="" textlink="">
      <xdr:nvSpPr>
        <xdr:cNvPr id="91" name="TextBox 90">
          <a:extLst>
            <a:ext uri="{FF2B5EF4-FFF2-40B4-BE49-F238E27FC236}">
              <a16:creationId xmlns:a16="http://schemas.microsoft.com/office/drawing/2014/main" id="{00000000-0008-0000-0100-00005B000000}"/>
            </a:ext>
          </a:extLst>
        </xdr:cNvPr>
        <xdr:cNvSpPr txBox="1"/>
      </xdr:nvSpPr>
      <xdr:spPr>
        <a:xfrm>
          <a:off x="6197112" y="1771651"/>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10</xdr:col>
      <xdr:colOff>165589</xdr:colOff>
      <xdr:row>18</xdr:row>
      <xdr:rowOff>70339</xdr:rowOff>
    </xdr:from>
    <xdr:to>
      <xdr:col>11</xdr:col>
      <xdr:colOff>11724</xdr:colOff>
      <xdr:row>19</xdr:row>
      <xdr:rowOff>114301</xdr:rowOff>
    </xdr:to>
    <xdr:sp macro="" textlink="">
      <xdr:nvSpPr>
        <xdr:cNvPr id="92" name="TextBox 91">
          <a:extLst>
            <a:ext uri="{FF2B5EF4-FFF2-40B4-BE49-F238E27FC236}">
              <a16:creationId xmlns:a16="http://schemas.microsoft.com/office/drawing/2014/main" id="{00000000-0008-0000-0100-00005C000000}"/>
            </a:ext>
          </a:extLst>
        </xdr:cNvPr>
        <xdr:cNvSpPr txBox="1"/>
      </xdr:nvSpPr>
      <xdr:spPr>
        <a:xfrm>
          <a:off x="6246935" y="3118339"/>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10</xdr:col>
      <xdr:colOff>186397</xdr:colOff>
      <xdr:row>24</xdr:row>
      <xdr:rowOff>106973</xdr:rowOff>
    </xdr:from>
    <xdr:to>
      <xdr:col>11</xdr:col>
      <xdr:colOff>32532</xdr:colOff>
      <xdr:row>25</xdr:row>
      <xdr:rowOff>150935</xdr:rowOff>
    </xdr:to>
    <xdr:sp macro="" textlink="">
      <xdr:nvSpPr>
        <xdr:cNvPr id="93" name="TextBox 92">
          <a:extLst>
            <a:ext uri="{FF2B5EF4-FFF2-40B4-BE49-F238E27FC236}">
              <a16:creationId xmlns:a16="http://schemas.microsoft.com/office/drawing/2014/main" id="{00000000-0008-0000-0100-00005D000000}"/>
            </a:ext>
          </a:extLst>
        </xdr:cNvPr>
        <xdr:cNvSpPr txBox="1"/>
      </xdr:nvSpPr>
      <xdr:spPr>
        <a:xfrm>
          <a:off x="6518617" y="5143793"/>
          <a:ext cx="455735" cy="2268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10</xdr:col>
      <xdr:colOff>191672</xdr:colOff>
      <xdr:row>34</xdr:row>
      <xdr:rowOff>99060</xdr:rowOff>
    </xdr:from>
    <xdr:to>
      <xdr:col>11</xdr:col>
      <xdr:colOff>37807</xdr:colOff>
      <xdr:row>35</xdr:row>
      <xdr:rowOff>143022</xdr:rowOff>
    </xdr:to>
    <xdr:sp macro="" textlink="">
      <xdr:nvSpPr>
        <xdr:cNvPr id="94" name="TextBox 93">
          <a:extLst>
            <a:ext uri="{FF2B5EF4-FFF2-40B4-BE49-F238E27FC236}">
              <a16:creationId xmlns:a16="http://schemas.microsoft.com/office/drawing/2014/main" id="{00000000-0008-0000-0100-00005E000000}"/>
            </a:ext>
          </a:extLst>
        </xdr:cNvPr>
        <xdr:cNvSpPr txBox="1"/>
      </xdr:nvSpPr>
      <xdr:spPr>
        <a:xfrm>
          <a:off x="6569612" y="6964680"/>
          <a:ext cx="455735" cy="2268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10</xdr:col>
      <xdr:colOff>162951</xdr:colOff>
      <xdr:row>42</xdr:row>
      <xdr:rowOff>89975</xdr:rowOff>
    </xdr:from>
    <xdr:to>
      <xdr:col>11</xdr:col>
      <xdr:colOff>7621</xdr:colOff>
      <xdr:row>43</xdr:row>
      <xdr:rowOff>133937</xdr:rowOff>
    </xdr:to>
    <xdr:sp macro="" textlink="">
      <xdr:nvSpPr>
        <xdr:cNvPr id="95" name="TextBox 94">
          <a:extLst>
            <a:ext uri="{FF2B5EF4-FFF2-40B4-BE49-F238E27FC236}">
              <a16:creationId xmlns:a16="http://schemas.microsoft.com/office/drawing/2014/main" id="{00000000-0008-0000-0100-00005F000000}"/>
            </a:ext>
          </a:extLst>
        </xdr:cNvPr>
        <xdr:cNvSpPr txBox="1"/>
      </xdr:nvSpPr>
      <xdr:spPr>
        <a:xfrm>
          <a:off x="6495171" y="8418635"/>
          <a:ext cx="454270" cy="2268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10</xdr:col>
      <xdr:colOff>156469</xdr:colOff>
      <xdr:row>49</xdr:row>
      <xdr:rowOff>188220</xdr:rowOff>
    </xdr:from>
    <xdr:to>
      <xdr:col>11</xdr:col>
      <xdr:colOff>2604</xdr:colOff>
      <xdr:row>51</xdr:row>
      <xdr:rowOff>41682</xdr:rowOff>
    </xdr:to>
    <xdr:sp macro="" textlink="">
      <xdr:nvSpPr>
        <xdr:cNvPr id="96" name="TextBox 95">
          <a:extLst>
            <a:ext uri="{FF2B5EF4-FFF2-40B4-BE49-F238E27FC236}">
              <a16:creationId xmlns:a16="http://schemas.microsoft.com/office/drawing/2014/main" id="{00000000-0008-0000-0100-000060000000}"/>
            </a:ext>
          </a:extLst>
        </xdr:cNvPr>
        <xdr:cNvSpPr txBox="1"/>
      </xdr:nvSpPr>
      <xdr:spPr>
        <a:xfrm>
          <a:off x="6294802" y="9141720"/>
          <a:ext cx="459969"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a:t>
          </a:r>
        </a:p>
      </xdr:txBody>
    </xdr:sp>
    <xdr:clientData/>
  </xdr:twoCellAnchor>
  <xdr:twoCellAnchor>
    <xdr:from>
      <xdr:col>12</xdr:col>
      <xdr:colOff>371043</xdr:colOff>
      <xdr:row>15</xdr:row>
      <xdr:rowOff>77917</xdr:rowOff>
    </xdr:from>
    <xdr:to>
      <xdr:col>16</xdr:col>
      <xdr:colOff>355571</xdr:colOff>
      <xdr:row>15</xdr:row>
      <xdr:rowOff>83520</xdr:rowOff>
    </xdr:to>
    <xdr:cxnSp macro="">
      <xdr:nvCxnSpPr>
        <xdr:cNvPr id="101" name="Straight Connector 100">
          <a:extLst>
            <a:ext uri="{FF2B5EF4-FFF2-40B4-BE49-F238E27FC236}">
              <a16:creationId xmlns:a16="http://schemas.microsoft.com/office/drawing/2014/main" id="{00000000-0008-0000-0100-000065000000}"/>
            </a:ext>
          </a:extLst>
        </xdr:cNvPr>
        <xdr:cNvCxnSpPr>
          <a:stCxn id="5" idx="3"/>
        </xdr:cNvCxnSpPr>
      </xdr:nvCxnSpPr>
      <xdr:spPr>
        <a:xfrm flipV="1">
          <a:off x="7699690" y="2632858"/>
          <a:ext cx="2427410" cy="560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375805</xdr:colOff>
      <xdr:row>22</xdr:row>
      <xdr:rowOff>3308</xdr:rowOff>
    </xdr:from>
    <xdr:to>
      <xdr:col>16</xdr:col>
      <xdr:colOff>359019</xdr:colOff>
      <xdr:row>22</xdr:row>
      <xdr:rowOff>35652</xdr:rowOff>
    </xdr:to>
    <xdr:cxnSp macro="">
      <xdr:nvCxnSpPr>
        <xdr:cNvPr id="102" name="Straight Connector 101">
          <a:extLst>
            <a:ext uri="{FF2B5EF4-FFF2-40B4-BE49-F238E27FC236}">
              <a16:creationId xmlns:a16="http://schemas.microsoft.com/office/drawing/2014/main" id="{00000000-0008-0000-0100-000066000000}"/>
            </a:ext>
          </a:extLst>
        </xdr:cNvPr>
        <xdr:cNvCxnSpPr>
          <a:stCxn id="6" idx="3"/>
        </xdr:cNvCxnSpPr>
      </xdr:nvCxnSpPr>
      <xdr:spPr>
        <a:xfrm flipV="1">
          <a:off x="7927225" y="4674368"/>
          <a:ext cx="2421614" cy="323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356732</xdr:colOff>
      <xdr:row>29</xdr:row>
      <xdr:rowOff>180842</xdr:rowOff>
    </xdr:from>
    <xdr:to>
      <xdr:col>16</xdr:col>
      <xdr:colOff>362467</xdr:colOff>
      <xdr:row>30</xdr:row>
      <xdr:rowOff>0</xdr:rowOff>
    </xdr:to>
    <xdr:cxnSp macro="">
      <xdr:nvCxnSpPr>
        <xdr:cNvPr id="103" name="Straight Connector 102">
          <a:extLst>
            <a:ext uri="{FF2B5EF4-FFF2-40B4-BE49-F238E27FC236}">
              <a16:creationId xmlns:a16="http://schemas.microsoft.com/office/drawing/2014/main" id="{00000000-0008-0000-0100-000067000000}"/>
            </a:ext>
          </a:extLst>
        </xdr:cNvPr>
        <xdr:cNvCxnSpPr/>
      </xdr:nvCxnSpPr>
      <xdr:spPr>
        <a:xfrm>
          <a:off x="7685379" y="5402783"/>
          <a:ext cx="2448617" cy="965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360899</xdr:colOff>
      <xdr:row>39</xdr:row>
      <xdr:rowOff>39379</xdr:rowOff>
    </xdr:from>
    <xdr:to>
      <xdr:col>16</xdr:col>
      <xdr:colOff>396240</xdr:colOff>
      <xdr:row>39</xdr:row>
      <xdr:rowOff>53340</xdr:rowOff>
    </xdr:to>
    <xdr:cxnSp macro="">
      <xdr:nvCxnSpPr>
        <xdr:cNvPr id="104" name="Straight Connector 103">
          <a:extLst>
            <a:ext uri="{FF2B5EF4-FFF2-40B4-BE49-F238E27FC236}">
              <a16:creationId xmlns:a16="http://schemas.microsoft.com/office/drawing/2014/main" id="{00000000-0008-0000-0100-000068000000}"/>
            </a:ext>
          </a:extLst>
        </xdr:cNvPr>
        <xdr:cNvCxnSpPr>
          <a:stCxn id="8" idx="3"/>
        </xdr:cNvCxnSpPr>
      </xdr:nvCxnSpPr>
      <xdr:spPr>
        <a:xfrm>
          <a:off x="7912319" y="7819399"/>
          <a:ext cx="2473741" cy="139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366693</xdr:colOff>
      <xdr:row>46</xdr:row>
      <xdr:rowOff>33618</xdr:rowOff>
    </xdr:from>
    <xdr:to>
      <xdr:col>16</xdr:col>
      <xdr:colOff>369795</xdr:colOff>
      <xdr:row>46</xdr:row>
      <xdr:rowOff>36104</xdr:rowOff>
    </xdr:to>
    <xdr:cxnSp macro="">
      <xdr:nvCxnSpPr>
        <xdr:cNvPr id="105" name="Straight Connector 104">
          <a:extLst>
            <a:ext uri="{FF2B5EF4-FFF2-40B4-BE49-F238E27FC236}">
              <a16:creationId xmlns:a16="http://schemas.microsoft.com/office/drawing/2014/main" id="{00000000-0008-0000-0100-000069000000}"/>
            </a:ext>
          </a:extLst>
        </xdr:cNvPr>
        <xdr:cNvCxnSpPr>
          <a:stCxn id="9" idx="3"/>
        </xdr:cNvCxnSpPr>
      </xdr:nvCxnSpPr>
      <xdr:spPr>
        <a:xfrm flipV="1">
          <a:off x="7695340" y="8494059"/>
          <a:ext cx="2445984" cy="24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359834</xdr:colOff>
      <xdr:row>15</xdr:row>
      <xdr:rowOff>78441</xdr:rowOff>
    </xdr:from>
    <xdr:to>
      <xdr:col>16</xdr:col>
      <xdr:colOff>372447</xdr:colOff>
      <xdr:row>53</xdr:row>
      <xdr:rowOff>131737</xdr:rowOff>
    </xdr:to>
    <xdr:cxnSp macro="">
      <xdr:nvCxnSpPr>
        <xdr:cNvPr id="107" name="Straight Arrow Connector 106">
          <a:extLst>
            <a:ext uri="{FF2B5EF4-FFF2-40B4-BE49-F238E27FC236}">
              <a16:creationId xmlns:a16="http://schemas.microsoft.com/office/drawing/2014/main" id="{00000000-0008-0000-0100-00006B000000}"/>
            </a:ext>
          </a:extLst>
        </xdr:cNvPr>
        <xdr:cNvCxnSpPr/>
      </xdr:nvCxnSpPr>
      <xdr:spPr>
        <a:xfrm>
          <a:off x="10131363" y="2633382"/>
          <a:ext cx="12613" cy="72922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19049</xdr:colOff>
      <xdr:row>14</xdr:row>
      <xdr:rowOff>11724</xdr:rowOff>
    </xdr:from>
    <xdr:to>
      <xdr:col>14</xdr:col>
      <xdr:colOff>473319</xdr:colOff>
      <xdr:row>15</xdr:row>
      <xdr:rowOff>55686</xdr:rowOff>
    </xdr:to>
    <xdr:sp macro="" textlink="">
      <xdr:nvSpPr>
        <xdr:cNvPr id="129" name="TextBox 128">
          <a:extLst>
            <a:ext uri="{FF2B5EF4-FFF2-40B4-BE49-F238E27FC236}">
              <a16:creationId xmlns:a16="http://schemas.microsoft.com/office/drawing/2014/main" id="{00000000-0008-0000-0100-000081000000}"/>
            </a:ext>
          </a:extLst>
        </xdr:cNvPr>
        <xdr:cNvSpPr txBox="1"/>
      </xdr:nvSpPr>
      <xdr:spPr>
        <a:xfrm>
          <a:off x="8532934" y="2297724"/>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xdr:from>
      <xdr:col>14</xdr:col>
      <xdr:colOff>46892</xdr:colOff>
      <xdr:row>20</xdr:row>
      <xdr:rowOff>98182</xdr:rowOff>
    </xdr:from>
    <xdr:to>
      <xdr:col>14</xdr:col>
      <xdr:colOff>501162</xdr:colOff>
      <xdr:row>21</xdr:row>
      <xdr:rowOff>142144</xdr:rowOff>
    </xdr:to>
    <xdr:sp macro="" textlink="">
      <xdr:nvSpPr>
        <xdr:cNvPr id="130" name="TextBox 129">
          <a:extLst>
            <a:ext uri="{FF2B5EF4-FFF2-40B4-BE49-F238E27FC236}">
              <a16:creationId xmlns:a16="http://schemas.microsoft.com/office/drawing/2014/main" id="{00000000-0008-0000-0100-000082000000}"/>
            </a:ext>
          </a:extLst>
        </xdr:cNvPr>
        <xdr:cNvSpPr txBox="1"/>
      </xdr:nvSpPr>
      <xdr:spPr>
        <a:xfrm>
          <a:off x="8560777" y="3527182"/>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xdr:from>
      <xdr:col>14</xdr:col>
      <xdr:colOff>139212</xdr:colOff>
      <xdr:row>28</xdr:row>
      <xdr:rowOff>43961</xdr:rowOff>
    </xdr:from>
    <xdr:to>
      <xdr:col>14</xdr:col>
      <xdr:colOff>593482</xdr:colOff>
      <xdr:row>29</xdr:row>
      <xdr:rowOff>87923</xdr:rowOff>
    </xdr:to>
    <xdr:sp macro="" textlink="">
      <xdr:nvSpPr>
        <xdr:cNvPr id="131" name="TextBox 130">
          <a:extLst>
            <a:ext uri="{FF2B5EF4-FFF2-40B4-BE49-F238E27FC236}">
              <a16:creationId xmlns:a16="http://schemas.microsoft.com/office/drawing/2014/main" id="{00000000-0008-0000-0100-000083000000}"/>
            </a:ext>
          </a:extLst>
        </xdr:cNvPr>
        <xdr:cNvSpPr txBox="1"/>
      </xdr:nvSpPr>
      <xdr:spPr>
        <a:xfrm>
          <a:off x="8653097" y="4996961"/>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xdr:from>
      <xdr:col>14</xdr:col>
      <xdr:colOff>175846</xdr:colOff>
      <xdr:row>37</xdr:row>
      <xdr:rowOff>102577</xdr:rowOff>
    </xdr:from>
    <xdr:to>
      <xdr:col>15</xdr:col>
      <xdr:colOff>21982</xdr:colOff>
      <xdr:row>38</xdr:row>
      <xdr:rowOff>146539</xdr:rowOff>
    </xdr:to>
    <xdr:sp macro="" textlink="">
      <xdr:nvSpPr>
        <xdr:cNvPr id="132" name="TextBox 131">
          <a:extLst>
            <a:ext uri="{FF2B5EF4-FFF2-40B4-BE49-F238E27FC236}">
              <a16:creationId xmlns:a16="http://schemas.microsoft.com/office/drawing/2014/main" id="{00000000-0008-0000-0100-000084000000}"/>
            </a:ext>
          </a:extLst>
        </xdr:cNvPr>
        <xdr:cNvSpPr txBox="1"/>
      </xdr:nvSpPr>
      <xdr:spPr>
        <a:xfrm>
          <a:off x="8689731" y="6770077"/>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xdr:from>
      <xdr:col>13</xdr:col>
      <xdr:colOff>578827</xdr:colOff>
      <xdr:row>44</xdr:row>
      <xdr:rowOff>102577</xdr:rowOff>
    </xdr:from>
    <xdr:to>
      <xdr:col>14</xdr:col>
      <xdr:colOff>424962</xdr:colOff>
      <xdr:row>45</xdr:row>
      <xdr:rowOff>146539</xdr:rowOff>
    </xdr:to>
    <xdr:sp macro="" textlink="">
      <xdr:nvSpPr>
        <xdr:cNvPr id="133" name="TextBox 132">
          <a:extLst>
            <a:ext uri="{FF2B5EF4-FFF2-40B4-BE49-F238E27FC236}">
              <a16:creationId xmlns:a16="http://schemas.microsoft.com/office/drawing/2014/main" id="{00000000-0008-0000-0100-000085000000}"/>
            </a:ext>
          </a:extLst>
        </xdr:cNvPr>
        <xdr:cNvSpPr txBox="1"/>
      </xdr:nvSpPr>
      <xdr:spPr>
        <a:xfrm>
          <a:off x="8484577" y="8103577"/>
          <a:ext cx="454270" cy="23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Yes</a:t>
          </a:r>
        </a:p>
      </xdr:txBody>
    </xdr:sp>
    <xdr:clientData/>
  </xdr:twoCellAnchor>
  <xdr:twoCellAnchor editAs="oneCell">
    <xdr:from>
      <xdr:col>0</xdr:col>
      <xdr:colOff>0</xdr:colOff>
      <xdr:row>0</xdr:row>
      <xdr:rowOff>0</xdr:rowOff>
    </xdr:from>
    <xdr:to>
      <xdr:col>3</xdr:col>
      <xdr:colOff>257175</xdr:colOff>
      <xdr:row>5</xdr:row>
      <xdr:rowOff>251460</xdr:rowOff>
    </xdr:to>
    <xdr:pic>
      <xdr:nvPicPr>
        <xdr:cNvPr id="38" name="Picture 37">
          <a:extLst>
            <a:ext uri="{FF2B5EF4-FFF2-40B4-BE49-F238E27FC236}">
              <a16:creationId xmlns:a16="http://schemas.microsoft.com/office/drawing/2014/main" id="{00000000-0008-0000-0100-00002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322195" cy="1447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2322195</xdr:colOff>
      <xdr:row>5</xdr:row>
      <xdr:rowOff>388620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22195" cy="1447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2322195</xdr:colOff>
      <xdr:row>6</xdr:row>
      <xdr:rowOff>30480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22195" cy="1447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4"/>
  <sheetViews>
    <sheetView showGridLines="0" topLeftCell="A4" zoomScale="90" zoomScaleNormal="90" workbookViewId="0">
      <selection activeCell="O27" sqref="O27"/>
    </sheetView>
  </sheetViews>
  <sheetFormatPr defaultRowHeight="15" x14ac:dyDescent="0.25"/>
  <cols>
    <col min="1" max="1" width="11.28515625" customWidth="1"/>
    <col min="4" max="4" width="10.5703125" customWidth="1"/>
  </cols>
  <sheetData>
    <row r="1" spans="1:24" ht="14.45" customHeight="1" x14ac:dyDescent="0.25">
      <c r="D1" s="37" t="s">
        <v>26</v>
      </c>
      <c r="E1" s="93" t="s">
        <v>31</v>
      </c>
      <c r="F1" s="93"/>
      <c r="G1" s="93"/>
      <c r="H1" s="93"/>
      <c r="I1" s="93"/>
      <c r="J1" s="93"/>
      <c r="K1" s="93"/>
      <c r="L1" s="93"/>
      <c r="M1" s="93"/>
      <c r="N1" s="93"/>
      <c r="O1" s="93"/>
      <c r="P1" s="93"/>
    </row>
    <row r="2" spans="1:24" x14ac:dyDescent="0.25">
      <c r="E2" s="93"/>
      <c r="F2" s="93"/>
      <c r="G2" s="93"/>
      <c r="H2" s="93"/>
      <c r="I2" s="93"/>
      <c r="J2" s="93"/>
      <c r="K2" s="93"/>
      <c r="L2" s="93"/>
      <c r="M2" s="93"/>
      <c r="N2" s="93"/>
      <c r="O2" s="93"/>
      <c r="P2" s="93"/>
    </row>
    <row r="3" spans="1:24" x14ac:dyDescent="0.25">
      <c r="E3" s="84"/>
      <c r="F3" s="84"/>
      <c r="G3" s="84"/>
      <c r="H3" s="84"/>
      <c r="I3" s="84"/>
      <c r="J3" s="84"/>
      <c r="K3" s="84"/>
      <c r="L3" s="84"/>
      <c r="M3" s="84"/>
      <c r="N3" s="84"/>
      <c r="O3" s="84"/>
      <c r="P3" s="84"/>
    </row>
    <row r="5" spans="1:24" ht="35.450000000000003" customHeight="1" x14ac:dyDescent="0.25"/>
    <row r="6" spans="1:24" ht="21" x14ac:dyDescent="0.35">
      <c r="A6" s="40" t="s">
        <v>23</v>
      </c>
      <c r="S6" s="92"/>
      <c r="T6" s="92"/>
      <c r="U6" s="92"/>
      <c r="V6" s="92"/>
      <c r="W6" s="92"/>
      <c r="X6" s="92"/>
    </row>
    <row r="7" spans="1:24" x14ac:dyDescent="0.25">
      <c r="S7" s="92"/>
      <c r="T7" s="92"/>
      <c r="U7" s="92"/>
      <c r="V7" s="92"/>
      <c r="W7" s="92"/>
      <c r="X7" s="92"/>
    </row>
    <row r="8" spans="1:24" x14ac:dyDescent="0.25">
      <c r="S8" s="92"/>
      <c r="T8" s="92"/>
      <c r="U8" s="92"/>
      <c r="V8" s="92"/>
      <c r="W8" s="92"/>
      <c r="X8" s="92"/>
    </row>
    <row r="18" spans="10:25" ht="15" customHeight="1" x14ac:dyDescent="0.25">
      <c r="S18" s="92"/>
      <c r="T18" s="92"/>
      <c r="U18" s="92"/>
      <c r="V18" s="92"/>
      <c r="W18" s="92"/>
      <c r="X18" s="92"/>
      <c r="Y18" s="58"/>
    </row>
    <row r="19" spans="10:25" x14ac:dyDescent="0.25">
      <c r="S19" s="92"/>
      <c r="T19" s="92"/>
      <c r="U19" s="92"/>
      <c r="V19" s="92"/>
      <c r="W19" s="92"/>
      <c r="X19" s="92"/>
      <c r="Y19" s="58"/>
    </row>
    <row r="20" spans="10:25" x14ac:dyDescent="0.25">
      <c r="S20" s="92"/>
      <c r="T20" s="92"/>
      <c r="U20" s="92"/>
      <c r="V20" s="92"/>
      <c r="W20" s="92"/>
      <c r="X20" s="92"/>
      <c r="Y20" s="58"/>
    </row>
    <row r="21" spans="10:25" x14ac:dyDescent="0.25">
      <c r="S21" s="58"/>
      <c r="T21" s="58"/>
      <c r="U21" s="58"/>
      <c r="V21" s="58"/>
      <c r="W21" s="58"/>
      <c r="X21" s="58"/>
      <c r="Y21" s="58"/>
    </row>
    <row r="22" spans="10:25" x14ac:dyDescent="0.25">
      <c r="S22" s="58"/>
      <c r="T22" s="58"/>
      <c r="U22" s="58"/>
      <c r="V22" s="58"/>
      <c r="W22" s="58"/>
      <c r="X22" s="58"/>
      <c r="Y22" s="58"/>
    </row>
    <row r="23" spans="10:25" x14ac:dyDescent="0.25">
      <c r="S23" s="58"/>
      <c r="T23" s="58"/>
      <c r="U23" s="58"/>
      <c r="V23" s="58"/>
      <c r="W23" s="58"/>
      <c r="X23" s="58"/>
      <c r="Y23" s="58"/>
    </row>
    <row r="24" spans="10:25" ht="15" customHeight="1" x14ac:dyDescent="0.25">
      <c r="S24" s="92"/>
      <c r="T24" s="92"/>
      <c r="U24" s="92"/>
      <c r="V24" s="92"/>
      <c r="W24" s="92"/>
      <c r="X24" s="92"/>
    </row>
    <row r="25" spans="10:25" x14ac:dyDescent="0.25">
      <c r="S25" s="92"/>
      <c r="T25" s="92"/>
      <c r="U25" s="92"/>
      <c r="V25" s="92"/>
      <c r="W25" s="92"/>
      <c r="X25" s="92"/>
    </row>
    <row r="26" spans="10:25" x14ac:dyDescent="0.25">
      <c r="S26" s="92"/>
      <c r="T26" s="92"/>
      <c r="U26" s="92"/>
      <c r="V26" s="92"/>
      <c r="W26" s="92"/>
      <c r="X26" s="92"/>
    </row>
    <row r="27" spans="10:25" x14ac:dyDescent="0.25">
      <c r="S27" s="92"/>
      <c r="T27" s="92"/>
      <c r="U27" s="92"/>
      <c r="V27" s="92"/>
      <c r="W27" s="92"/>
      <c r="X27" s="92"/>
    </row>
    <row r="32" spans="10:25" x14ac:dyDescent="0.25">
      <c r="J32" s="36" t="s">
        <v>18</v>
      </c>
    </row>
    <row r="42" spans="19:24" x14ac:dyDescent="0.25">
      <c r="S42" s="92"/>
      <c r="T42" s="92"/>
      <c r="U42" s="92"/>
      <c r="V42" s="92"/>
      <c r="W42" s="92"/>
      <c r="X42" s="92"/>
    </row>
    <row r="43" spans="19:24" x14ac:dyDescent="0.25">
      <c r="S43" s="92"/>
      <c r="T43" s="92"/>
      <c r="U43" s="92"/>
      <c r="V43" s="92"/>
      <c r="W43" s="92"/>
      <c r="X43" s="92"/>
    </row>
    <row r="44" spans="19:24" x14ac:dyDescent="0.25">
      <c r="S44" s="92"/>
      <c r="T44" s="92"/>
      <c r="U44" s="92"/>
      <c r="V44" s="92"/>
      <c r="W44" s="92"/>
      <c r="X44" s="92"/>
    </row>
  </sheetData>
  <mergeCells count="5">
    <mergeCell ref="S18:X20"/>
    <mergeCell ref="S6:X8"/>
    <mergeCell ref="S42:X44"/>
    <mergeCell ref="S24:X27"/>
    <mergeCell ref="E1:P2"/>
  </mergeCells>
  <pageMargins left="0.7" right="0.7" top="0.75" bottom="0.75" header="0.3" footer="0.3"/>
  <pageSetup scale="41"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3"/>
  <sheetViews>
    <sheetView showGridLines="0" zoomScaleNormal="100" workbookViewId="0">
      <selection activeCell="H52" sqref="H52"/>
    </sheetView>
  </sheetViews>
  <sheetFormatPr defaultRowHeight="15" x14ac:dyDescent="0.25"/>
  <cols>
    <col min="1" max="1" width="12.28515625" customWidth="1"/>
    <col min="4" max="4" width="9.5703125" customWidth="1"/>
  </cols>
  <sheetData>
    <row r="1" spans="1:24" ht="14.45" customHeight="1" x14ac:dyDescent="0.25">
      <c r="D1" s="37" t="s">
        <v>26</v>
      </c>
      <c r="E1" s="93" t="s">
        <v>31</v>
      </c>
      <c r="F1" s="93"/>
      <c r="G1" s="93"/>
      <c r="H1" s="93"/>
      <c r="I1" s="93"/>
      <c r="J1" s="93"/>
      <c r="K1" s="93"/>
      <c r="L1" s="93"/>
      <c r="M1" s="93"/>
      <c r="N1" s="93"/>
      <c r="O1" s="93"/>
      <c r="P1" s="93"/>
    </row>
    <row r="2" spans="1:24" x14ac:dyDescent="0.25">
      <c r="E2" s="93"/>
      <c r="F2" s="93"/>
      <c r="G2" s="93"/>
      <c r="H2" s="93"/>
      <c r="I2" s="93"/>
      <c r="J2" s="93"/>
      <c r="K2" s="93"/>
      <c r="L2" s="93"/>
      <c r="M2" s="93"/>
      <c r="N2" s="93"/>
      <c r="O2" s="93"/>
      <c r="P2" s="93"/>
    </row>
    <row r="5" spans="1:24" ht="36.6" customHeight="1" x14ac:dyDescent="0.25"/>
    <row r="6" spans="1:24" ht="36.6" customHeight="1" x14ac:dyDescent="0.25">
      <c r="A6" s="37"/>
      <c r="B6" s="56"/>
      <c r="C6" s="56"/>
      <c r="D6" s="56"/>
      <c r="E6" s="56"/>
      <c r="F6" s="56"/>
      <c r="G6" s="56"/>
      <c r="H6" s="56"/>
      <c r="I6" s="56"/>
      <c r="J6" s="56"/>
      <c r="K6" s="56"/>
      <c r="L6" s="56"/>
      <c r="M6" s="56"/>
    </row>
    <row r="7" spans="1:24" ht="21" x14ac:dyDescent="0.35">
      <c r="A7" s="40" t="s">
        <v>24</v>
      </c>
    </row>
    <row r="8" spans="1:24" x14ac:dyDescent="0.25">
      <c r="S8" s="92"/>
      <c r="T8" s="92"/>
      <c r="U8" s="92"/>
      <c r="V8" s="92"/>
      <c r="W8" s="92"/>
      <c r="X8" s="92"/>
    </row>
    <row r="9" spans="1:24" x14ac:dyDescent="0.25">
      <c r="S9" s="92"/>
      <c r="T9" s="92"/>
      <c r="U9" s="92"/>
      <c r="V9" s="92"/>
      <c r="W9" s="92"/>
      <c r="X9" s="92"/>
    </row>
    <row r="10" spans="1:24" x14ac:dyDescent="0.25">
      <c r="S10" s="92"/>
      <c r="T10" s="92"/>
      <c r="U10" s="92"/>
      <c r="V10" s="92"/>
      <c r="W10" s="92"/>
      <c r="X10" s="92"/>
    </row>
    <row r="33" spans="10:10" x14ac:dyDescent="0.25">
      <c r="J33" s="36" t="s">
        <v>18</v>
      </c>
    </row>
  </sheetData>
  <mergeCells count="2">
    <mergeCell ref="S8:X10"/>
    <mergeCell ref="E1:P2"/>
  </mergeCells>
  <pageMargins left="0.7" right="0.7" top="0.75" bottom="0.75" header="0.3" footer="0.3"/>
  <pageSetup scale="41"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DR50"/>
  <sheetViews>
    <sheetView showGridLines="0" tabSelected="1" topLeftCell="A9" workbookViewId="0">
      <pane xSplit="1" topLeftCell="B1" activePane="topRight" state="frozen"/>
      <selection activeCell="A4" sqref="A4:XFD4"/>
      <selection pane="topRight" activeCell="B18" sqref="B18"/>
    </sheetView>
  </sheetViews>
  <sheetFormatPr defaultRowHeight="15" x14ac:dyDescent="0.25"/>
  <cols>
    <col min="1" max="1" width="35.140625" customWidth="1"/>
    <col min="2" max="2" width="15.140625" customWidth="1"/>
    <col min="3" max="3" width="14" bestFit="1" customWidth="1"/>
    <col min="4" max="22" width="13.5703125" customWidth="1"/>
    <col min="23" max="122" width="13.5703125" bestFit="1" customWidth="1"/>
  </cols>
  <sheetData>
    <row r="5" spans="1:122" ht="26.25" x14ac:dyDescent="0.4">
      <c r="A5" s="74" t="s">
        <v>170</v>
      </c>
    </row>
    <row r="6" spans="1:122" ht="36" customHeight="1" x14ac:dyDescent="0.25">
      <c r="A6" s="37" t="s">
        <v>26</v>
      </c>
      <c r="B6" s="93" t="s">
        <v>31</v>
      </c>
      <c r="C6" s="93"/>
      <c r="D6" s="93"/>
      <c r="E6" s="93"/>
      <c r="F6" s="93"/>
      <c r="G6" s="93"/>
      <c r="H6" s="93"/>
      <c r="I6" s="93"/>
      <c r="J6" s="93"/>
      <c r="K6" s="93"/>
      <c r="L6" s="93"/>
      <c r="M6" s="93"/>
    </row>
    <row r="7" spans="1:122" ht="11.45" customHeight="1" x14ac:dyDescent="0.25"/>
    <row r="8" spans="1:122" x14ac:dyDescent="0.25">
      <c r="A8" s="37" t="s">
        <v>17</v>
      </c>
    </row>
    <row r="9" spans="1:122" x14ac:dyDescent="0.25">
      <c r="A9" s="94" t="s">
        <v>169</v>
      </c>
    </row>
    <row r="10" spans="1:122" ht="15.75" customHeight="1" thickBot="1" x14ac:dyDescent="0.3">
      <c r="A10" s="94"/>
      <c r="C10" s="57"/>
    </row>
    <row r="11" spans="1:122" x14ac:dyDescent="0.25">
      <c r="A11" s="94"/>
      <c r="B11" s="21" t="s">
        <v>21</v>
      </c>
      <c r="C11" s="99">
        <v>44256</v>
      </c>
      <c r="D11" s="99">
        <v>44287</v>
      </c>
      <c r="E11" s="99">
        <v>44317</v>
      </c>
      <c r="F11" s="99">
        <v>44348</v>
      </c>
      <c r="G11" s="99">
        <v>44378</v>
      </c>
      <c r="H11" s="99">
        <v>44409</v>
      </c>
      <c r="I11" s="99">
        <v>44440</v>
      </c>
      <c r="J11" s="99">
        <v>44470</v>
      </c>
      <c r="K11" s="99">
        <v>44501</v>
      </c>
      <c r="L11" s="99">
        <v>44531</v>
      </c>
      <c r="M11" s="99">
        <v>44562</v>
      </c>
      <c r="N11" s="99">
        <v>44593</v>
      </c>
      <c r="O11" s="99">
        <v>44621</v>
      </c>
      <c r="P11" s="99">
        <v>44652</v>
      </c>
      <c r="Q11" s="99">
        <v>44682</v>
      </c>
      <c r="R11" s="99">
        <v>44713</v>
      </c>
      <c r="S11" s="99">
        <v>44743</v>
      </c>
      <c r="T11" s="99">
        <v>44774</v>
      </c>
      <c r="U11" s="99">
        <v>44805</v>
      </c>
      <c r="V11" s="99">
        <v>44835</v>
      </c>
      <c r="W11" s="99">
        <v>44866</v>
      </c>
      <c r="X11" s="99">
        <v>44896</v>
      </c>
      <c r="Y11" s="99">
        <v>44927</v>
      </c>
      <c r="Z11" s="99">
        <v>44958</v>
      </c>
      <c r="AA11" s="99">
        <v>44986</v>
      </c>
      <c r="AB11" s="99">
        <v>45017</v>
      </c>
      <c r="AC11" s="99">
        <v>45047</v>
      </c>
      <c r="AD11" s="99">
        <v>45078</v>
      </c>
      <c r="AE11" s="99">
        <v>45108</v>
      </c>
      <c r="AF11" s="99">
        <v>45139</v>
      </c>
      <c r="AG11" s="99">
        <v>45170</v>
      </c>
      <c r="AH11" s="99">
        <v>45200</v>
      </c>
      <c r="AI11" s="99">
        <v>45231</v>
      </c>
      <c r="AJ11" s="99">
        <v>45261</v>
      </c>
      <c r="AK11" s="99">
        <v>45292</v>
      </c>
      <c r="AL11" s="99">
        <v>45323</v>
      </c>
      <c r="AM11" s="22" t="s">
        <v>74</v>
      </c>
      <c r="AN11" s="22" t="s">
        <v>75</v>
      </c>
      <c r="AO11" s="22" t="s">
        <v>76</v>
      </c>
      <c r="AP11" s="22" t="s">
        <v>77</v>
      </c>
      <c r="AQ11" s="22" t="s">
        <v>78</v>
      </c>
      <c r="AR11" s="22" t="s">
        <v>79</v>
      </c>
      <c r="AS11" s="22" t="s">
        <v>80</v>
      </c>
      <c r="AT11" s="22" t="s">
        <v>81</v>
      </c>
      <c r="AU11" s="22" t="s">
        <v>82</v>
      </c>
      <c r="AV11" s="22" t="s">
        <v>83</v>
      </c>
      <c r="AW11" s="22" t="s">
        <v>84</v>
      </c>
      <c r="AX11" s="22" t="s">
        <v>85</v>
      </c>
      <c r="AY11" s="22" t="s">
        <v>86</v>
      </c>
      <c r="AZ11" s="22" t="s">
        <v>87</v>
      </c>
      <c r="BA11" s="22" t="s">
        <v>88</v>
      </c>
      <c r="BB11" s="22" t="s">
        <v>89</v>
      </c>
      <c r="BC11" s="22" t="s">
        <v>90</v>
      </c>
      <c r="BD11" s="22" t="s">
        <v>91</v>
      </c>
      <c r="BE11" s="22" t="s">
        <v>92</v>
      </c>
      <c r="BF11" s="22" t="s">
        <v>93</v>
      </c>
      <c r="BG11" s="22" t="s">
        <v>94</v>
      </c>
      <c r="BH11" s="22" t="s">
        <v>95</v>
      </c>
      <c r="BI11" s="22" t="s">
        <v>96</v>
      </c>
      <c r="BJ11" s="22" t="s">
        <v>97</v>
      </c>
      <c r="BK11" s="22" t="s">
        <v>98</v>
      </c>
      <c r="BL11" s="22" t="s">
        <v>99</v>
      </c>
      <c r="BM11" s="22" t="s">
        <v>100</v>
      </c>
      <c r="BN11" s="22" t="s">
        <v>101</v>
      </c>
      <c r="BO11" s="22" t="s">
        <v>102</v>
      </c>
      <c r="BP11" s="22" t="s">
        <v>103</v>
      </c>
      <c r="BQ11" s="22" t="s">
        <v>104</v>
      </c>
      <c r="BR11" s="22" t="s">
        <v>105</v>
      </c>
      <c r="BS11" s="22" t="s">
        <v>106</v>
      </c>
      <c r="BT11" s="22" t="s">
        <v>107</v>
      </c>
      <c r="BU11" s="22" t="s">
        <v>108</v>
      </c>
      <c r="BV11" s="22" t="s">
        <v>109</v>
      </c>
      <c r="BW11" s="22" t="s">
        <v>110</v>
      </c>
      <c r="BX11" s="22" t="s">
        <v>111</v>
      </c>
      <c r="BY11" s="22" t="s">
        <v>112</v>
      </c>
      <c r="BZ11" s="22" t="s">
        <v>113</v>
      </c>
      <c r="CA11" s="22" t="s">
        <v>114</v>
      </c>
      <c r="CB11" s="22" t="s">
        <v>115</v>
      </c>
      <c r="CC11" s="22" t="s">
        <v>116</v>
      </c>
      <c r="CD11" s="22" t="s">
        <v>117</v>
      </c>
      <c r="CE11" s="22" t="s">
        <v>118</v>
      </c>
      <c r="CF11" s="22" t="s">
        <v>119</v>
      </c>
      <c r="CG11" s="22" t="s">
        <v>120</v>
      </c>
      <c r="CH11" s="22" t="s">
        <v>121</v>
      </c>
      <c r="CI11" s="22" t="s">
        <v>122</v>
      </c>
      <c r="CJ11" s="22" t="s">
        <v>123</v>
      </c>
      <c r="CK11" s="22" t="s">
        <v>124</v>
      </c>
      <c r="CL11" s="22" t="s">
        <v>125</v>
      </c>
      <c r="CM11" s="22" t="s">
        <v>126</v>
      </c>
      <c r="CN11" s="22" t="s">
        <v>127</v>
      </c>
      <c r="CO11" s="22" t="s">
        <v>128</v>
      </c>
      <c r="CP11" s="22" t="s">
        <v>129</v>
      </c>
      <c r="CQ11" s="22" t="s">
        <v>130</v>
      </c>
      <c r="CR11" s="22" t="s">
        <v>131</v>
      </c>
      <c r="CS11" s="22" t="s">
        <v>132</v>
      </c>
      <c r="CT11" s="22" t="s">
        <v>133</v>
      </c>
      <c r="CU11" s="22" t="s">
        <v>134</v>
      </c>
      <c r="CV11" s="22" t="s">
        <v>135</v>
      </c>
      <c r="CW11" s="22" t="s">
        <v>136</v>
      </c>
      <c r="CX11" s="22" t="s">
        <v>137</v>
      </c>
      <c r="CY11" s="22" t="s">
        <v>138</v>
      </c>
      <c r="CZ11" s="22" t="s">
        <v>139</v>
      </c>
      <c r="DA11" s="22" t="s">
        <v>140</v>
      </c>
      <c r="DB11" s="22" t="s">
        <v>141</v>
      </c>
      <c r="DC11" s="22" t="s">
        <v>142</v>
      </c>
      <c r="DD11" s="22" t="s">
        <v>143</v>
      </c>
      <c r="DE11" s="22" t="s">
        <v>144</v>
      </c>
      <c r="DF11" s="22" t="s">
        <v>145</v>
      </c>
      <c r="DG11" s="22" t="s">
        <v>146</v>
      </c>
      <c r="DH11" s="22" t="s">
        <v>147</v>
      </c>
      <c r="DI11" s="22" t="s">
        <v>148</v>
      </c>
      <c r="DJ11" s="22" t="s">
        <v>149</v>
      </c>
      <c r="DK11" s="22" t="s">
        <v>150</v>
      </c>
      <c r="DL11" s="22" t="s">
        <v>151</v>
      </c>
      <c r="DM11" s="22" t="s">
        <v>152</v>
      </c>
      <c r="DN11" s="22" t="s">
        <v>153</v>
      </c>
      <c r="DO11" s="22" t="s">
        <v>154</v>
      </c>
      <c r="DP11" s="22" t="s">
        <v>155</v>
      </c>
      <c r="DQ11" s="22" t="s">
        <v>156</v>
      </c>
      <c r="DR11" s="22" t="s">
        <v>157</v>
      </c>
    </row>
    <row r="12" spans="1:122" ht="15.75" thickBot="1" x14ac:dyDescent="0.3">
      <c r="A12" s="94"/>
      <c r="B12" s="35"/>
      <c r="C12" s="34">
        <v>1400</v>
      </c>
      <c r="D12" s="34">
        <v>1400</v>
      </c>
      <c r="E12" s="34">
        <v>1400</v>
      </c>
      <c r="F12" s="34">
        <v>1400</v>
      </c>
      <c r="G12" s="34">
        <v>1400</v>
      </c>
      <c r="H12" s="34">
        <v>1400</v>
      </c>
      <c r="I12" s="34">
        <v>1400</v>
      </c>
      <c r="J12" s="34">
        <v>1400</v>
      </c>
      <c r="K12" s="34">
        <v>1400</v>
      </c>
      <c r="L12" s="34">
        <v>1400</v>
      </c>
      <c r="M12" s="34">
        <v>1400</v>
      </c>
      <c r="N12" s="34">
        <v>1400</v>
      </c>
      <c r="O12" s="34">
        <v>1400</v>
      </c>
      <c r="P12" s="34">
        <v>1400</v>
      </c>
      <c r="Q12" s="34">
        <v>1400</v>
      </c>
      <c r="R12" s="34">
        <v>1400</v>
      </c>
      <c r="S12" s="34">
        <v>1400</v>
      </c>
      <c r="T12" s="34">
        <v>1400</v>
      </c>
      <c r="U12" s="34">
        <v>1400</v>
      </c>
      <c r="V12" s="34">
        <v>1400</v>
      </c>
      <c r="W12" s="34">
        <v>1400</v>
      </c>
      <c r="X12" s="34">
        <v>1400</v>
      </c>
      <c r="Y12" s="34">
        <v>1400</v>
      </c>
      <c r="Z12" s="34">
        <v>1400</v>
      </c>
      <c r="AA12" s="34">
        <v>1400</v>
      </c>
      <c r="AB12" s="34">
        <v>1400</v>
      </c>
      <c r="AC12" s="34">
        <v>1400</v>
      </c>
      <c r="AD12" s="34">
        <v>1400</v>
      </c>
      <c r="AE12" s="34">
        <v>1400</v>
      </c>
      <c r="AF12" s="34">
        <v>1400</v>
      </c>
      <c r="AG12" s="34">
        <v>1400</v>
      </c>
      <c r="AH12" s="34">
        <v>1400</v>
      </c>
      <c r="AI12" s="34">
        <v>1400</v>
      </c>
      <c r="AJ12" s="34">
        <v>1400</v>
      </c>
      <c r="AK12" s="34">
        <v>1400</v>
      </c>
      <c r="AL12" s="34">
        <v>1400</v>
      </c>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row>
    <row r="13" spans="1:122" x14ac:dyDescent="0.25">
      <c r="A13" s="94"/>
      <c r="B13" s="1"/>
      <c r="C13" s="1"/>
    </row>
    <row r="14" spans="1:122" ht="15.75" thickBot="1" x14ac:dyDescent="0.3">
      <c r="A14" s="95"/>
      <c r="B14" s="1"/>
      <c r="C14" s="1"/>
    </row>
    <row r="15" spans="1:122" x14ac:dyDescent="0.25">
      <c r="A15" s="28" t="s">
        <v>22</v>
      </c>
      <c r="B15" s="29"/>
      <c r="C15" s="57"/>
    </row>
    <row r="16" spans="1:122" x14ac:dyDescent="0.25">
      <c r="A16" s="10" t="s">
        <v>20</v>
      </c>
      <c r="B16" s="31"/>
      <c r="C16" s="57"/>
    </row>
    <row r="17" spans="1:122" x14ac:dyDescent="0.25">
      <c r="A17" s="10" t="s">
        <v>19</v>
      </c>
      <c r="B17" s="31"/>
      <c r="C17" s="59"/>
    </row>
    <row r="18" spans="1:122" x14ac:dyDescent="0.25">
      <c r="A18" s="10" t="s">
        <v>34</v>
      </c>
      <c r="B18" s="31"/>
      <c r="C18" s="59"/>
    </row>
    <row r="19" spans="1:122" x14ac:dyDescent="0.25">
      <c r="A19" s="10" t="s">
        <v>171</v>
      </c>
      <c r="B19" s="32"/>
      <c r="C19" s="59"/>
    </row>
    <row r="20" spans="1:122" ht="15.75" thickBot="1" x14ac:dyDescent="0.3">
      <c r="A20" s="11" t="s">
        <v>62</v>
      </c>
      <c r="B20" s="33">
        <v>36</v>
      </c>
      <c r="C20" s="59"/>
    </row>
    <row r="21" spans="1:122" x14ac:dyDescent="0.25">
      <c r="C21" s="2"/>
    </row>
    <row r="22" spans="1:122" ht="15.75" thickBot="1" x14ac:dyDescent="0.3">
      <c r="A22" s="3" t="s">
        <v>0</v>
      </c>
    </row>
    <row r="23" spans="1:122" x14ac:dyDescent="0.25">
      <c r="A23" s="4"/>
      <c r="B23" s="5" t="s">
        <v>61</v>
      </c>
      <c r="C23" s="73" t="s">
        <v>36</v>
      </c>
      <c r="D23" s="73" t="s">
        <v>37</v>
      </c>
      <c r="E23" s="73" t="s">
        <v>38</v>
      </c>
      <c r="F23" s="73" t="s">
        <v>39</v>
      </c>
      <c r="G23" s="73" t="s">
        <v>40</v>
      </c>
      <c r="H23" s="73" t="s">
        <v>41</v>
      </c>
      <c r="I23" s="73" t="s">
        <v>42</v>
      </c>
      <c r="J23" s="73" t="s">
        <v>43</v>
      </c>
      <c r="K23" s="73" t="s">
        <v>44</v>
      </c>
      <c r="L23" s="73" t="s">
        <v>45</v>
      </c>
      <c r="M23" s="73" t="s">
        <v>46</v>
      </c>
      <c r="N23" s="73" t="s">
        <v>47</v>
      </c>
      <c r="O23" s="73" t="s">
        <v>48</v>
      </c>
      <c r="P23" s="73" t="s">
        <v>49</v>
      </c>
      <c r="Q23" s="73" t="s">
        <v>50</v>
      </c>
      <c r="R23" s="73" t="s">
        <v>51</v>
      </c>
      <c r="S23" s="73" t="s">
        <v>52</v>
      </c>
      <c r="T23" s="73" t="s">
        <v>53</v>
      </c>
      <c r="U23" s="73" t="s">
        <v>54</v>
      </c>
      <c r="V23" s="73" t="s">
        <v>55</v>
      </c>
      <c r="W23" s="73" t="s">
        <v>56</v>
      </c>
      <c r="X23" s="73" t="s">
        <v>57</v>
      </c>
      <c r="Y23" s="73" t="s">
        <v>58</v>
      </c>
      <c r="Z23" s="73" t="s">
        <v>59</v>
      </c>
      <c r="AA23" s="73" t="s">
        <v>60</v>
      </c>
      <c r="AB23" s="73" t="s">
        <v>63</v>
      </c>
      <c r="AC23" s="73" t="s">
        <v>64</v>
      </c>
      <c r="AD23" s="73" t="s">
        <v>65</v>
      </c>
      <c r="AE23" s="73" t="s">
        <v>66</v>
      </c>
      <c r="AF23" s="73" t="s">
        <v>67</v>
      </c>
      <c r="AG23" s="73" t="s">
        <v>68</v>
      </c>
      <c r="AH23" s="73" t="s">
        <v>69</v>
      </c>
      <c r="AI23" s="73" t="s">
        <v>70</v>
      </c>
      <c r="AJ23" s="73" t="s">
        <v>71</v>
      </c>
      <c r="AK23" s="73" t="s">
        <v>72</v>
      </c>
      <c r="AL23" s="73" t="s">
        <v>73</v>
      </c>
      <c r="AM23" s="73" t="s">
        <v>74</v>
      </c>
      <c r="AN23" s="73" t="s">
        <v>75</v>
      </c>
      <c r="AO23" s="73" t="s">
        <v>76</v>
      </c>
      <c r="AP23" s="73" t="s">
        <v>77</v>
      </c>
      <c r="AQ23" s="73" t="s">
        <v>78</v>
      </c>
      <c r="AR23" s="73" t="s">
        <v>79</v>
      </c>
      <c r="AS23" s="73" t="s">
        <v>80</v>
      </c>
      <c r="AT23" s="73" t="s">
        <v>81</v>
      </c>
      <c r="AU23" s="73" t="s">
        <v>82</v>
      </c>
      <c r="AV23" s="73" t="s">
        <v>83</v>
      </c>
      <c r="AW23" s="73" t="s">
        <v>84</v>
      </c>
      <c r="AX23" s="73" t="s">
        <v>85</v>
      </c>
      <c r="AY23" s="73" t="s">
        <v>86</v>
      </c>
      <c r="AZ23" s="73" t="s">
        <v>87</v>
      </c>
      <c r="BA23" s="73" t="s">
        <v>88</v>
      </c>
      <c r="BB23" s="73" t="s">
        <v>89</v>
      </c>
      <c r="BC23" s="73" t="s">
        <v>90</v>
      </c>
      <c r="BD23" s="73" t="s">
        <v>91</v>
      </c>
      <c r="BE23" s="73" t="s">
        <v>92</v>
      </c>
      <c r="BF23" s="73" t="s">
        <v>93</v>
      </c>
      <c r="BG23" s="73" t="s">
        <v>94</v>
      </c>
      <c r="BH23" s="73" t="s">
        <v>95</v>
      </c>
      <c r="BI23" s="73" t="s">
        <v>96</v>
      </c>
      <c r="BJ23" s="73" t="s">
        <v>97</v>
      </c>
      <c r="BK23" s="73" t="s">
        <v>98</v>
      </c>
      <c r="BL23" s="73" t="s">
        <v>99</v>
      </c>
      <c r="BM23" s="73" t="s">
        <v>100</v>
      </c>
      <c r="BN23" s="73" t="s">
        <v>101</v>
      </c>
      <c r="BO23" s="73" t="s">
        <v>102</v>
      </c>
      <c r="BP23" s="73" t="s">
        <v>103</v>
      </c>
      <c r="BQ23" s="73" t="s">
        <v>104</v>
      </c>
      <c r="BR23" s="73" t="s">
        <v>105</v>
      </c>
      <c r="BS23" s="73" t="s">
        <v>106</v>
      </c>
      <c r="BT23" s="73" t="s">
        <v>107</v>
      </c>
      <c r="BU23" s="73" t="s">
        <v>108</v>
      </c>
      <c r="BV23" s="73" t="s">
        <v>109</v>
      </c>
      <c r="BW23" s="73" t="s">
        <v>110</v>
      </c>
      <c r="BX23" s="73" t="s">
        <v>111</v>
      </c>
      <c r="BY23" s="73" t="s">
        <v>112</v>
      </c>
      <c r="BZ23" s="73" t="s">
        <v>113</v>
      </c>
      <c r="CA23" s="73" t="s">
        <v>114</v>
      </c>
      <c r="CB23" s="73" t="s">
        <v>115</v>
      </c>
      <c r="CC23" s="73" t="s">
        <v>116</v>
      </c>
      <c r="CD23" s="73" t="s">
        <v>117</v>
      </c>
      <c r="CE23" s="73" t="s">
        <v>118</v>
      </c>
      <c r="CF23" s="73" t="s">
        <v>119</v>
      </c>
      <c r="CG23" s="73" t="s">
        <v>120</v>
      </c>
      <c r="CH23" s="73" t="s">
        <v>121</v>
      </c>
      <c r="CI23" s="73" t="s">
        <v>122</v>
      </c>
      <c r="CJ23" s="73" t="s">
        <v>123</v>
      </c>
      <c r="CK23" s="73" t="s">
        <v>124</v>
      </c>
      <c r="CL23" s="73" t="s">
        <v>125</v>
      </c>
      <c r="CM23" s="73" t="s">
        <v>126</v>
      </c>
      <c r="CN23" s="73" t="s">
        <v>127</v>
      </c>
      <c r="CO23" s="73" t="s">
        <v>128</v>
      </c>
      <c r="CP23" s="73" t="s">
        <v>129</v>
      </c>
      <c r="CQ23" s="73" t="s">
        <v>130</v>
      </c>
      <c r="CR23" s="73" t="s">
        <v>131</v>
      </c>
      <c r="CS23" s="73" t="s">
        <v>132</v>
      </c>
      <c r="CT23" s="73" t="s">
        <v>133</v>
      </c>
      <c r="CU23" s="73" t="s">
        <v>134</v>
      </c>
      <c r="CV23" s="73" t="s">
        <v>135</v>
      </c>
      <c r="CW23" s="73" t="s">
        <v>136</v>
      </c>
      <c r="CX23" s="73" t="s">
        <v>137</v>
      </c>
      <c r="CY23" s="73" t="s">
        <v>138</v>
      </c>
      <c r="CZ23" s="73" t="s">
        <v>139</v>
      </c>
      <c r="DA23" s="73" t="s">
        <v>140</v>
      </c>
      <c r="DB23" s="73" t="s">
        <v>141</v>
      </c>
      <c r="DC23" s="73" t="s">
        <v>142</v>
      </c>
      <c r="DD23" s="73" t="s">
        <v>143</v>
      </c>
      <c r="DE23" s="73" t="s">
        <v>144</v>
      </c>
      <c r="DF23" s="73" t="s">
        <v>145</v>
      </c>
      <c r="DG23" s="73" t="s">
        <v>146</v>
      </c>
      <c r="DH23" s="73" t="s">
        <v>147</v>
      </c>
      <c r="DI23" s="73" t="s">
        <v>148</v>
      </c>
      <c r="DJ23" s="73" t="s">
        <v>149</v>
      </c>
      <c r="DK23" s="73" t="s">
        <v>150</v>
      </c>
      <c r="DL23" s="73" t="s">
        <v>151</v>
      </c>
      <c r="DM23" s="73" t="s">
        <v>152</v>
      </c>
      <c r="DN23" s="73" t="s">
        <v>153</v>
      </c>
      <c r="DO23" s="73" t="s">
        <v>154</v>
      </c>
      <c r="DP23" s="73" t="s">
        <v>155</v>
      </c>
      <c r="DQ23" s="73" t="s">
        <v>156</v>
      </c>
      <c r="DR23" s="73" t="s">
        <v>157</v>
      </c>
    </row>
    <row r="24" spans="1:122" x14ac:dyDescent="0.25">
      <c r="A24" s="41" t="s">
        <v>1</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row>
    <row r="25" spans="1:122" x14ac:dyDescent="0.25">
      <c r="A25" s="6" t="s">
        <v>15</v>
      </c>
      <c r="B25" s="12">
        <v>0</v>
      </c>
      <c r="C25" s="12">
        <f>ROUND(B32*$B$19,2)</f>
        <v>0</v>
      </c>
      <c r="D25" s="12">
        <f t="shared" ref="D25:BO25" si="0">ROUND(C32*$B$19,2)</f>
        <v>0</v>
      </c>
      <c r="E25" s="12">
        <f t="shared" si="0"/>
        <v>0</v>
      </c>
      <c r="F25" s="12">
        <f t="shared" si="0"/>
        <v>0</v>
      </c>
      <c r="G25" s="12">
        <f t="shared" si="0"/>
        <v>0</v>
      </c>
      <c r="H25" s="12">
        <f t="shared" si="0"/>
        <v>0</v>
      </c>
      <c r="I25" s="12">
        <f t="shared" si="0"/>
        <v>0</v>
      </c>
      <c r="J25" s="12">
        <f t="shared" si="0"/>
        <v>0</v>
      </c>
      <c r="K25" s="12">
        <f t="shared" si="0"/>
        <v>0</v>
      </c>
      <c r="L25" s="12">
        <f t="shared" si="0"/>
        <v>0</v>
      </c>
      <c r="M25" s="12">
        <f t="shared" si="0"/>
        <v>0</v>
      </c>
      <c r="N25" s="12">
        <f t="shared" si="0"/>
        <v>0</v>
      </c>
      <c r="O25" s="12">
        <f t="shared" si="0"/>
        <v>0</v>
      </c>
      <c r="P25" s="12">
        <f t="shared" si="0"/>
        <v>0</v>
      </c>
      <c r="Q25" s="12">
        <f t="shared" si="0"/>
        <v>0</v>
      </c>
      <c r="R25" s="12">
        <f t="shared" si="0"/>
        <v>0</v>
      </c>
      <c r="S25" s="12">
        <f t="shared" si="0"/>
        <v>0</v>
      </c>
      <c r="T25" s="12">
        <f t="shared" si="0"/>
        <v>0</v>
      </c>
      <c r="U25" s="12">
        <f t="shared" si="0"/>
        <v>0</v>
      </c>
      <c r="V25" s="12">
        <f t="shared" si="0"/>
        <v>0</v>
      </c>
      <c r="W25" s="12">
        <f t="shared" si="0"/>
        <v>0</v>
      </c>
      <c r="X25" s="12">
        <f t="shared" si="0"/>
        <v>0</v>
      </c>
      <c r="Y25" s="12">
        <f t="shared" si="0"/>
        <v>0</v>
      </c>
      <c r="Z25" s="12">
        <f t="shared" si="0"/>
        <v>0</v>
      </c>
      <c r="AA25" s="12">
        <f t="shared" si="0"/>
        <v>0</v>
      </c>
      <c r="AB25" s="12">
        <f t="shared" si="0"/>
        <v>0</v>
      </c>
      <c r="AC25" s="12">
        <f t="shared" si="0"/>
        <v>0</v>
      </c>
      <c r="AD25" s="12">
        <f t="shared" si="0"/>
        <v>0</v>
      </c>
      <c r="AE25" s="12">
        <f t="shared" si="0"/>
        <v>0</v>
      </c>
      <c r="AF25" s="12">
        <f t="shared" si="0"/>
        <v>0</v>
      </c>
      <c r="AG25" s="12">
        <f t="shared" si="0"/>
        <v>0</v>
      </c>
      <c r="AH25" s="12">
        <f t="shared" si="0"/>
        <v>0</v>
      </c>
      <c r="AI25" s="12">
        <f t="shared" si="0"/>
        <v>0</v>
      </c>
      <c r="AJ25" s="12">
        <f t="shared" si="0"/>
        <v>0</v>
      </c>
      <c r="AK25" s="12">
        <f t="shared" si="0"/>
        <v>0</v>
      </c>
      <c r="AL25" s="12">
        <f t="shared" si="0"/>
        <v>0</v>
      </c>
      <c r="AM25" s="12">
        <f t="shared" si="0"/>
        <v>0</v>
      </c>
      <c r="AN25" s="12">
        <f t="shared" si="0"/>
        <v>0</v>
      </c>
      <c r="AO25" s="12">
        <f t="shared" si="0"/>
        <v>0</v>
      </c>
      <c r="AP25" s="12">
        <f t="shared" si="0"/>
        <v>0</v>
      </c>
      <c r="AQ25" s="12">
        <f t="shared" si="0"/>
        <v>0</v>
      </c>
      <c r="AR25" s="12">
        <f t="shared" si="0"/>
        <v>0</v>
      </c>
      <c r="AS25" s="12">
        <f t="shared" si="0"/>
        <v>0</v>
      </c>
      <c r="AT25" s="12">
        <f t="shared" si="0"/>
        <v>0</v>
      </c>
      <c r="AU25" s="12">
        <f t="shared" si="0"/>
        <v>0</v>
      </c>
      <c r="AV25" s="12">
        <f t="shared" si="0"/>
        <v>0</v>
      </c>
      <c r="AW25" s="12">
        <f t="shared" si="0"/>
        <v>0</v>
      </c>
      <c r="AX25" s="12">
        <f t="shared" si="0"/>
        <v>0</v>
      </c>
      <c r="AY25" s="12">
        <f t="shared" si="0"/>
        <v>0</v>
      </c>
      <c r="AZ25" s="12">
        <f t="shared" si="0"/>
        <v>0</v>
      </c>
      <c r="BA25" s="12">
        <f t="shared" si="0"/>
        <v>0</v>
      </c>
      <c r="BB25" s="12">
        <f t="shared" si="0"/>
        <v>0</v>
      </c>
      <c r="BC25" s="12">
        <f t="shared" si="0"/>
        <v>0</v>
      </c>
      <c r="BD25" s="12">
        <f t="shared" si="0"/>
        <v>0</v>
      </c>
      <c r="BE25" s="12">
        <f t="shared" si="0"/>
        <v>0</v>
      </c>
      <c r="BF25" s="12">
        <f t="shared" si="0"/>
        <v>0</v>
      </c>
      <c r="BG25" s="12">
        <f t="shared" si="0"/>
        <v>0</v>
      </c>
      <c r="BH25" s="12">
        <f t="shared" si="0"/>
        <v>0</v>
      </c>
      <c r="BI25" s="12">
        <f t="shared" si="0"/>
        <v>0</v>
      </c>
      <c r="BJ25" s="12">
        <f t="shared" si="0"/>
        <v>0</v>
      </c>
      <c r="BK25" s="12">
        <f t="shared" si="0"/>
        <v>0</v>
      </c>
      <c r="BL25" s="12">
        <f t="shared" si="0"/>
        <v>0</v>
      </c>
      <c r="BM25" s="12">
        <f t="shared" si="0"/>
        <v>0</v>
      </c>
      <c r="BN25" s="12">
        <f t="shared" si="0"/>
        <v>0</v>
      </c>
      <c r="BO25" s="12">
        <f t="shared" si="0"/>
        <v>0</v>
      </c>
      <c r="BP25" s="12">
        <f t="shared" ref="BP25:DR25" si="1">ROUND(BO32*$B$19,2)</f>
        <v>0</v>
      </c>
      <c r="BQ25" s="12">
        <f t="shared" si="1"/>
        <v>0</v>
      </c>
      <c r="BR25" s="12">
        <f t="shared" si="1"/>
        <v>0</v>
      </c>
      <c r="BS25" s="12">
        <f t="shared" si="1"/>
        <v>0</v>
      </c>
      <c r="BT25" s="12">
        <f t="shared" si="1"/>
        <v>0</v>
      </c>
      <c r="BU25" s="12">
        <f t="shared" si="1"/>
        <v>0</v>
      </c>
      <c r="BV25" s="12">
        <f t="shared" si="1"/>
        <v>0</v>
      </c>
      <c r="BW25" s="12">
        <f t="shared" si="1"/>
        <v>0</v>
      </c>
      <c r="BX25" s="12">
        <f t="shared" si="1"/>
        <v>0</v>
      </c>
      <c r="BY25" s="12">
        <f t="shared" si="1"/>
        <v>0</v>
      </c>
      <c r="BZ25" s="12">
        <f t="shared" si="1"/>
        <v>0</v>
      </c>
      <c r="CA25" s="12">
        <f t="shared" si="1"/>
        <v>0</v>
      </c>
      <c r="CB25" s="12">
        <f t="shared" si="1"/>
        <v>0</v>
      </c>
      <c r="CC25" s="12">
        <f t="shared" si="1"/>
        <v>0</v>
      </c>
      <c r="CD25" s="12">
        <f t="shared" si="1"/>
        <v>0</v>
      </c>
      <c r="CE25" s="12">
        <f t="shared" si="1"/>
        <v>0</v>
      </c>
      <c r="CF25" s="12">
        <f t="shared" si="1"/>
        <v>0</v>
      </c>
      <c r="CG25" s="12">
        <f t="shared" si="1"/>
        <v>0</v>
      </c>
      <c r="CH25" s="12">
        <f t="shared" si="1"/>
        <v>0</v>
      </c>
      <c r="CI25" s="12">
        <f t="shared" si="1"/>
        <v>0</v>
      </c>
      <c r="CJ25" s="12">
        <f t="shared" si="1"/>
        <v>0</v>
      </c>
      <c r="CK25" s="12">
        <f t="shared" si="1"/>
        <v>0</v>
      </c>
      <c r="CL25" s="12">
        <f t="shared" si="1"/>
        <v>0</v>
      </c>
      <c r="CM25" s="12">
        <f t="shared" si="1"/>
        <v>0</v>
      </c>
      <c r="CN25" s="12">
        <f t="shared" si="1"/>
        <v>0</v>
      </c>
      <c r="CO25" s="12">
        <f t="shared" si="1"/>
        <v>0</v>
      </c>
      <c r="CP25" s="12">
        <f t="shared" si="1"/>
        <v>0</v>
      </c>
      <c r="CQ25" s="12">
        <f t="shared" si="1"/>
        <v>0</v>
      </c>
      <c r="CR25" s="12">
        <f t="shared" si="1"/>
        <v>0</v>
      </c>
      <c r="CS25" s="12">
        <f t="shared" si="1"/>
        <v>0</v>
      </c>
      <c r="CT25" s="12">
        <f t="shared" si="1"/>
        <v>0</v>
      </c>
      <c r="CU25" s="12">
        <f t="shared" si="1"/>
        <v>0</v>
      </c>
      <c r="CV25" s="12">
        <f t="shared" si="1"/>
        <v>0</v>
      </c>
      <c r="CW25" s="12">
        <f t="shared" si="1"/>
        <v>0</v>
      </c>
      <c r="CX25" s="12">
        <f t="shared" si="1"/>
        <v>0</v>
      </c>
      <c r="CY25" s="12">
        <f t="shared" si="1"/>
        <v>0</v>
      </c>
      <c r="CZ25" s="12">
        <f t="shared" si="1"/>
        <v>0</v>
      </c>
      <c r="DA25" s="12">
        <f t="shared" si="1"/>
        <v>0</v>
      </c>
      <c r="DB25" s="12">
        <f t="shared" si="1"/>
        <v>0</v>
      </c>
      <c r="DC25" s="12">
        <f t="shared" si="1"/>
        <v>0</v>
      </c>
      <c r="DD25" s="12">
        <f t="shared" si="1"/>
        <v>0</v>
      </c>
      <c r="DE25" s="12">
        <f t="shared" si="1"/>
        <v>0</v>
      </c>
      <c r="DF25" s="12">
        <f t="shared" si="1"/>
        <v>0</v>
      </c>
      <c r="DG25" s="12">
        <f t="shared" si="1"/>
        <v>0</v>
      </c>
      <c r="DH25" s="12">
        <f t="shared" si="1"/>
        <v>0</v>
      </c>
      <c r="DI25" s="12">
        <f t="shared" si="1"/>
        <v>0</v>
      </c>
      <c r="DJ25" s="12">
        <f t="shared" si="1"/>
        <v>0</v>
      </c>
      <c r="DK25" s="12">
        <f t="shared" si="1"/>
        <v>0</v>
      </c>
      <c r="DL25" s="12">
        <f t="shared" si="1"/>
        <v>0</v>
      </c>
      <c r="DM25" s="12">
        <f t="shared" si="1"/>
        <v>0</v>
      </c>
      <c r="DN25" s="12">
        <f t="shared" si="1"/>
        <v>0</v>
      </c>
      <c r="DO25" s="12">
        <f t="shared" si="1"/>
        <v>0</v>
      </c>
      <c r="DP25" s="12">
        <f t="shared" si="1"/>
        <v>0</v>
      </c>
      <c r="DQ25" s="12">
        <f t="shared" si="1"/>
        <v>0</v>
      </c>
      <c r="DR25" s="12">
        <f t="shared" si="1"/>
        <v>0</v>
      </c>
    </row>
    <row r="26" spans="1:122" ht="30" x14ac:dyDescent="0.25">
      <c r="A26" s="23" t="s">
        <v>33</v>
      </c>
      <c r="B26" s="12">
        <v>0</v>
      </c>
      <c r="C26" s="12">
        <f>C27-C25</f>
        <v>1400</v>
      </c>
      <c r="D26" s="12">
        <f t="shared" ref="D26:BO26" si="2">D27-D25</f>
        <v>1400</v>
      </c>
      <c r="E26" s="12">
        <f t="shared" si="2"/>
        <v>1400</v>
      </c>
      <c r="F26" s="12">
        <f t="shared" si="2"/>
        <v>1400</v>
      </c>
      <c r="G26" s="12">
        <f t="shared" si="2"/>
        <v>1400</v>
      </c>
      <c r="H26" s="12">
        <f t="shared" si="2"/>
        <v>1400</v>
      </c>
      <c r="I26" s="12">
        <f t="shared" si="2"/>
        <v>1400</v>
      </c>
      <c r="J26" s="12">
        <f t="shared" si="2"/>
        <v>1400</v>
      </c>
      <c r="K26" s="12">
        <f t="shared" si="2"/>
        <v>1400</v>
      </c>
      <c r="L26" s="12">
        <f t="shared" si="2"/>
        <v>1400</v>
      </c>
      <c r="M26" s="12">
        <f t="shared" si="2"/>
        <v>1400</v>
      </c>
      <c r="N26" s="12">
        <f t="shared" si="2"/>
        <v>1400</v>
      </c>
      <c r="O26" s="12">
        <f t="shared" si="2"/>
        <v>1400</v>
      </c>
      <c r="P26" s="12">
        <f t="shared" si="2"/>
        <v>1400</v>
      </c>
      <c r="Q26" s="12">
        <f t="shared" si="2"/>
        <v>1400</v>
      </c>
      <c r="R26" s="12">
        <f t="shared" si="2"/>
        <v>1400</v>
      </c>
      <c r="S26" s="12">
        <f t="shared" si="2"/>
        <v>1400</v>
      </c>
      <c r="T26" s="12">
        <f t="shared" si="2"/>
        <v>1400</v>
      </c>
      <c r="U26" s="12">
        <f t="shared" si="2"/>
        <v>1400</v>
      </c>
      <c r="V26" s="12">
        <f t="shared" si="2"/>
        <v>1400</v>
      </c>
      <c r="W26" s="12">
        <f t="shared" si="2"/>
        <v>1400</v>
      </c>
      <c r="X26" s="12">
        <f t="shared" si="2"/>
        <v>1400</v>
      </c>
      <c r="Y26" s="12">
        <f t="shared" si="2"/>
        <v>1400</v>
      </c>
      <c r="Z26" s="12">
        <f t="shared" si="2"/>
        <v>1400</v>
      </c>
      <c r="AA26" s="12">
        <f t="shared" si="2"/>
        <v>1400</v>
      </c>
      <c r="AB26" s="12">
        <f t="shared" si="2"/>
        <v>1400</v>
      </c>
      <c r="AC26" s="12">
        <f t="shared" si="2"/>
        <v>1400</v>
      </c>
      <c r="AD26" s="12">
        <f t="shared" si="2"/>
        <v>1400</v>
      </c>
      <c r="AE26" s="12">
        <f t="shared" si="2"/>
        <v>1400</v>
      </c>
      <c r="AF26" s="12">
        <f t="shared" si="2"/>
        <v>1400</v>
      </c>
      <c r="AG26" s="12">
        <f t="shared" si="2"/>
        <v>1400</v>
      </c>
      <c r="AH26" s="12">
        <f t="shared" si="2"/>
        <v>1400</v>
      </c>
      <c r="AI26" s="12">
        <f t="shared" si="2"/>
        <v>1400</v>
      </c>
      <c r="AJ26" s="12">
        <f t="shared" si="2"/>
        <v>1400</v>
      </c>
      <c r="AK26" s="12">
        <f t="shared" si="2"/>
        <v>1400</v>
      </c>
      <c r="AL26" s="12">
        <f t="shared" si="2"/>
        <v>1400</v>
      </c>
      <c r="AM26" s="12">
        <f t="shared" si="2"/>
        <v>0</v>
      </c>
      <c r="AN26" s="12">
        <f t="shared" si="2"/>
        <v>0</v>
      </c>
      <c r="AO26" s="12">
        <f t="shared" si="2"/>
        <v>0</v>
      </c>
      <c r="AP26" s="12">
        <f t="shared" si="2"/>
        <v>0</v>
      </c>
      <c r="AQ26" s="12">
        <f t="shared" si="2"/>
        <v>0</v>
      </c>
      <c r="AR26" s="12">
        <f t="shared" si="2"/>
        <v>0</v>
      </c>
      <c r="AS26" s="12">
        <f t="shared" si="2"/>
        <v>0</v>
      </c>
      <c r="AT26" s="12">
        <f t="shared" si="2"/>
        <v>0</v>
      </c>
      <c r="AU26" s="12">
        <f t="shared" si="2"/>
        <v>0</v>
      </c>
      <c r="AV26" s="12">
        <f t="shared" si="2"/>
        <v>0</v>
      </c>
      <c r="AW26" s="12">
        <f t="shared" si="2"/>
        <v>0</v>
      </c>
      <c r="AX26" s="12">
        <f t="shared" si="2"/>
        <v>0</v>
      </c>
      <c r="AY26" s="12">
        <f t="shared" si="2"/>
        <v>0</v>
      </c>
      <c r="AZ26" s="12">
        <f t="shared" si="2"/>
        <v>0</v>
      </c>
      <c r="BA26" s="12">
        <f t="shared" si="2"/>
        <v>0</v>
      </c>
      <c r="BB26" s="12">
        <f t="shared" si="2"/>
        <v>0</v>
      </c>
      <c r="BC26" s="12">
        <f t="shared" si="2"/>
        <v>0</v>
      </c>
      <c r="BD26" s="12">
        <f t="shared" si="2"/>
        <v>0</v>
      </c>
      <c r="BE26" s="12">
        <f t="shared" si="2"/>
        <v>0</v>
      </c>
      <c r="BF26" s="12">
        <f t="shared" si="2"/>
        <v>0</v>
      </c>
      <c r="BG26" s="12">
        <f t="shared" si="2"/>
        <v>0</v>
      </c>
      <c r="BH26" s="12">
        <f t="shared" si="2"/>
        <v>0</v>
      </c>
      <c r="BI26" s="12">
        <f t="shared" si="2"/>
        <v>0</v>
      </c>
      <c r="BJ26" s="12">
        <f t="shared" si="2"/>
        <v>0</v>
      </c>
      <c r="BK26" s="12">
        <f>BK27-BK25</f>
        <v>0</v>
      </c>
      <c r="BL26" s="12">
        <f t="shared" si="2"/>
        <v>0</v>
      </c>
      <c r="BM26" s="12">
        <f t="shared" si="2"/>
        <v>0</v>
      </c>
      <c r="BN26" s="12">
        <f t="shared" si="2"/>
        <v>0</v>
      </c>
      <c r="BO26" s="12">
        <f t="shared" si="2"/>
        <v>0</v>
      </c>
      <c r="BP26" s="12">
        <f t="shared" ref="BP26:DR26" si="3">BP27-BP25</f>
        <v>0</v>
      </c>
      <c r="BQ26" s="12">
        <f t="shared" si="3"/>
        <v>0</v>
      </c>
      <c r="BR26" s="12">
        <f t="shared" si="3"/>
        <v>0</v>
      </c>
      <c r="BS26" s="12">
        <f t="shared" si="3"/>
        <v>0</v>
      </c>
      <c r="BT26" s="12">
        <f t="shared" si="3"/>
        <v>0</v>
      </c>
      <c r="BU26" s="12">
        <f t="shared" si="3"/>
        <v>0</v>
      </c>
      <c r="BV26" s="12">
        <f t="shared" si="3"/>
        <v>0</v>
      </c>
      <c r="BW26" s="12">
        <f t="shared" si="3"/>
        <v>0</v>
      </c>
      <c r="BX26" s="12">
        <f t="shared" si="3"/>
        <v>0</v>
      </c>
      <c r="BY26" s="12">
        <f t="shared" si="3"/>
        <v>0</v>
      </c>
      <c r="BZ26" s="12">
        <f t="shared" si="3"/>
        <v>0</v>
      </c>
      <c r="CA26" s="12">
        <f t="shared" si="3"/>
        <v>0</v>
      </c>
      <c r="CB26" s="12">
        <f t="shared" si="3"/>
        <v>0</v>
      </c>
      <c r="CC26" s="12">
        <f t="shared" si="3"/>
        <v>0</v>
      </c>
      <c r="CD26" s="12">
        <f t="shared" si="3"/>
        <v>0</v>
      </c>
      <c r="CE26" s="12">
        <f t="shared" si="3"/>
        <v>0</v>
      </c>
      <c r="CF26" s="12">
        <f t="shared" si="3"/>
        <v>0</v>
      </c>
      <c r="CG26" s="12">
        <f t="shared" si="3"/>
        <v>0</v>
      </c>
      <c r="CH26" s="12">
        <f t="shared" si="3"/>
        <v>0</v>
      </c>
      <c r="CI26" s="12">
        <f t="shared" si="3"/>
        <v>0</v>
      </c>
      <c r="CJ26" s="12">
        <f t="shared" si="3"/>
        <v>0</v>
      </c>
      <c r="CK26" s="12">
        <f t="shared" si="3"/>
        <v>0</v>
      </c>
      <c r="CL26" s="12">
        <f t="shared" si="3"/>
        <v>0</v>
      </c>
      <c r="CM26" s="12">
        <f t="shared" si="3"/>
        <v>0</v>
      </c>
      <c r="CN26" s="12">
        <f t="shared" si="3"/>
        <v>0</v>
      </c>
      <c r="CO26" s="12">
        <f t="shared" si="3"/>
        <v>0</v>
      </c>
      <c r="CP26" s="12">
        <f t="shared" si="3"/>
        <v>0</v>
      </c>
      <c r="CQ26" s="12">
        <f t="shared" si="3"/>
        <v>0</v>
      </c>
      <c r="CR26" s="12">
        <f t="shared" si="3"/>
        <v>0</v>
      </c>
      <c r="CS26" s="12">
        <f t="shared" si="3"/>
        <v>0</v>
      </c>
      <c r="CT26" s="12">
        <f t="shared" si="3"/>
        <v>0</v>
      </c>
      <c r="CU26" s="12">
        <f t="shared" si="3"/>
        <v>0</v>
      </c>
      <c r="CV26" s="12">
        <f t="shared" si="3"/>
        <v>0</v>
      </c>
      <c r="CW26" s="12">
        <f t="shared" si="3"/>
        <v>0</v>
      </c>
      <c r="CX26" s="12">
        <f t="shared" si="3"/>
        <v>0</v>
      </c>
      <c r="CY26" s="12">
        <f t="shared" si="3"/>
        <v>0</v>
      </c>
      <c r="CZ26" s="12">
        <f t="shared" si="3"/>
        <v>0</v>
      </c>
      <c r="DA26" s="12">
        <f t="shared" si="3"/>
        <v>0</v>
      </c>
      <c r="DB26" s="12">
        <f t="shared" si="3"/>
        <v>0</v>
      </c>
      <c r="DC26" s="12">
        <f t="shared" si="3"/>
        <v>0</v>
      </c>
      <c r="DD26" s="12">
        <f t="shared" si="3"/>
        <v>0</v>
      </c>
      <c r="DE26" s="12">
        <f t="shared" si="3"/>
        <v>0</v>
      </c>
      <c r="DF26" s="12">
        <f t="shared" si="3"/>
        <v>0</v>
      </c>
      <c r="DG26" s="12">
        <f t="shared" si="3"/>
        <v>0</v>
      </c>
      <c r="DH26" s="12">
        <f t="shared" si="3"/>
        <v>0</v>
      </c>
      <c r="DI26" s="12">
        <f t="shared" si="3"/>
        <v>0</v>
      </c>
      <c r="DJ26" s="12">
        <f t="shared" si="3"/>
        <v>0</v>
      </c>
      <c r="DK26" s="12">
        <f t="shared" si="3"/>
        <v>0</v>
      </c>
      <c r="DL26" s="12">
        <f t="shared" si="3"/>
        <v>0</v>
      </c>
      <c r="DM26" s="12">
        <f t="shared" si="3"/>
        <v>0</v>
      </c>
      <c r="DN26" s="12">
        <f t="shared" si="3"/>
        <v>0</v>
      </c>
      <c r="DO26" s="12">
        <f t="shared" si="3"/>
        <v>0</v>
      </c>
      <c r="DP26" s="12">
        <f t="shared" si="3"/>
        <v>0</v>
      </c>
      <c r="DQ26" s="12">
        <f t="shared" si="3"/>
        <v>0</v>
      </c>
      <c r="DR26" s="12">
        <f t="shared" si="3"/>
        <v>0</v>
      </c>
    </row>
    <row r="27" spans="1:122" x14ac:dyDescent="0.25">
      <c r="A27" s="7" t="s">
        <v>16</v>
      </c>
      <c r="B27" s="25">
        <v>0</v>
      </c>
      <c r="C27" s="25">
        <f>ROUND(IF(B31&gt;1,(SUM($C$12:$DR$12)+$B$16+$B$17+$B$18)/$B$20,0),2)</f>
        <v>1400</v>
      </c>
      <c r="D27" s="25">
        <f t="shared" ref="D27:BJ27" si="4">ROUND(IF(C31&gt;1,(SUM($C$12:$DR$12)+$B$16+$B$17+$B$18)/$B$20,0),2)</f>
        <v>1400</v>
      </c>
      <c r="E27" s="25">
        <f t="shared" si="4"/>
        <v>1400</v>
      </c>
      <c r="F27" s="25">
        <f t="shared" si="4"/>
        <v>1400</v>
      </c>
      <c r="G27" s="25">
        <f t="shared" si="4"/>
        <v>1400</v>
      </c>
      <c r="H27" s="25">
        <f t="shared" si="4"/>
        <v>1400</v>
      </c>
      <c r="I27" s="25">
        <f t="shared" si="4"/>
        <v>1400</v>
      </c>
      <c r="J27" s="25">
        <f t="shared" si="4"/>
        <v>1400</v>
      </c>
      <c r="K27" s="25">
        <f t="shared" si="4"/>
        <v>1400</v>
      </c>
      <c r="L27" s="25">
        <f t="shared" si="4"/>
        <v>1400</v>
      </c>
      <c r="M27" s="25">
        <f t="shared" si="4"/>
        <v>1400</v>
      </c>
      <c r="N27" s="25">
        <f t="shared" si="4"/>
        <v>1400</v>
      </c>
      <c r="O27" s="25">
        <f t="shared" si="4"/>
        <v>1400</v>
      </c>
      <c r="P27" s="25">
        <f t="shared" si="4"/>
        <v>1400</v>
      </c>
      <c r="Q27" s="25">
        <f t="shared" si="4"/>
        <v>1400</v>
      </c>
      <c r="R27" s="25">
        <f t="shared" si="4"/>
        <v>1400</v>
      </c>
      <c r="S27" s="25">
        <f t="shared" si="4"/>
        <v>1400</v>
      </c>
      <c r="T27" s="25">
        <f t="shared" si="4"/>
        <v>1400</v>
      </c>
      <c r="U27" s="25">
        <f t="shared" si="4"/>
        <v>1400</v>
      </c>
      <c r="V27" s="25">
        <f t="shared" si="4"/>
        <v>1400</v>
      </c>
      <c r="W27" s="25">
        <f t="shared" si="4"/>
        <v>1400</v>
      </c>
      <c r="X27" s="25">
        <f t="shared" si="4"/>
        <v>1400</v>
      </c>
      <c r="Y27" s="25">
        <f t="shared" si="4"/>
        <v>1400</v>
      </c>
      <c r="Z27" s="25">
        <f t="shared" si="4"/>
        <v>1400</v>
      </c>
      <c r="AA27" s="25">
        <f t="shared" si="4"/>
        <v>1400</v>
      </c>
      <c r="AB27" s="25">
        <f t="shared" si="4"/>
        <v>1400</v>
      </c>
      <c r="AC27" s="25">
        <f t="shared" si="4"/>
        <v>1400</v>
      </c>
      <c r="AD27" s="25">
        <f t="shared" si="4"/>
        <v>1400</v>
      </c>
      <c r="AE27" s="25">
        <f t="shared" si="4"/>
        <v>1400</v>
      </c>
      <c r="AF27" s="25">
        <f t="shared" si="4"/>
        <v>1400</v>
      </c>
      <c r="AG27" s="25">
        <f t="shared" si="4"/>
        <v>1400</v>
      </c>
      <c r="AH27" s="25">
        <f t="shared" si="4"/>
        <v>1400</v>
      </c>
      <c r="AI27" s="25">
        <f t="shared" si="4"/>
        <v>1400</v>
      </c>
      <c r="AJ27" s="25">
        <f t="shared" si="4"/>
        <v>1400</v>
      </c>
      <c r="AK27" s="25">
        <f t="shared" si="4"/>
        <v>1400</v>
      </c>
      <c r="AL27" s="25">
        <f t="shared" si="4"/>
        <v>1400</v>
      </c>
      <c r="AM27" s="25">
        <f t="shared" si="4"/>
        <v>0</v>
      </c>
      <c r="AN27" s="25">
        <f t="shared" si="4"/>
        <v>0</v>
      </c>
      <c r="AO27" s="25">
        <f t="shared" si="4"/>
        <v>0</v>
      </c>
      <c r="AP27" s="25">
        <f t="shared" si="4"/>
        <v>0</v>
      </c>
      <c r="AQ27" s="25">
        <f t="shared" si="4"/>
        <v>0</v>
      </c>
      <c r="AR27" s="25">
        <f t="shared" si="4"/>
        <v>0</v>
      </c>
      <c r="AS27" s="25">
        <f t="shared" si="4"/>
        <v>0</v>
      </c>
      <c r="AT27" s="25">
        <f t="shared" si="4"/>
        <v>0</v>
      </c>
      <c r="AU27" s="25">
        <f t="shared" si="4"/>
        <v>0</v>
      </c>
      <c r="AV27" s="25">
        <f t="shared" si="4"/>
        <v>0</v>
      </c>
      <c r="AW27" s="25">
        <f t="shared" si="4"/>
        <v>0</v>
      </c>
      <c r="AX27" s="25">
        <f t="shared" si="4"/>
        <v>0</v>
      </c>
      <c r="AY27" s="25">
        <f t="shared" si="4"/>
        <v>0</v>
      </c>
      <c r="AZ27" s="25">
        <f t="shared" si="4"/>
        <v>0</v>
      </c>
      <c r="BA27" s="25">
        <f t="shared" si="4"/>
        <v>0</v>
      </c>
      <c r="BB27" s="25">
        <f t="shared" si="4"/>
        <v>0</v>
      </c>
      <c r="BC27" s="25">
        <f t="shared" si="4"/>
        <v>0</v>
      </c>
      <c r="BD27" s="25">
        <f t="shared" si="4"/>
        <v>0</v>
      </c>
      <c r="BE27" s="25">
        <f t="shared" si="4"/>
        <v>0</v>
      </c>
      <c r="BF27" s="25">
        <f t="shared" si="4"/>
        <v>0</v>
      </c>
      <c r="BG27" s="25">
        <f t="shared" si="4"/>
        <v>0</v>
      </c>
      <c r="BH27" s="25">
        <f t="shared" si="4"/>
        <v>0</v>
      </c>
      <c r="BI27" s="25">
        <f t="shared" si="4"/>
        <v>0</v>
      </c>
      <c r="BJ27" s="25">
        <f t="shared" si="4"/>
        <v>0</v>
      </c>
      <c r="BK27" s="25">
        <f>ROUND(IF(BJ31&gt;1,(SUM($C$12:$DR$12)+$B$16+$B$17+$B$18)/$B$20,0),2)</f>
        <v>0</v>
      </c>
      <c r="BL27" s="25">
        <f t="shared" ref="BL27:DR27" si="5">ROUND(IF(BK31&gt;1,(SUM($C$12:$DR$12)+$B$16+$B$17+$B$18)/$B$20,0),2)</f>
        <v>0</v>
      </c>
      <c r="BM27" s="25">
        <f t="shared" si="5"/>
        <v>0</v>
      </c>
      <c r="BN27" s="25">
        <f t="shared" si="5"/>
        <v>0</v>
      </c>
      <c r="BO27" s="25">
        <f t="shared" si="5"/>
        <v>0</v>
      </c>
      <c r="BP27" s="25">
        <f t="shared" si="5"/>
        <v>0</v>
      </c>
      <c r="BQ27" s="25">
        <f t="shared" si="5"/>
        <v>0</v>
      </c>
      <c r="BR27" s="25">
        <f t="shared" si="5"/>
        <v>0</v>
      </c>
      <c r="BS27" s="25">
        <f t="shared" si="5"/>
        <v>0</v>
      </c>
      <c r="BT27" s="25">
        <f t="shared" si="5"/>
        <v>0</v>
      </c>
      <c r="BU27" s="25">
        <f t="shared" si="5"/>
        <v>0</v>
      </c>
      <c r="BV27" s="25">
        <f t="shared" si="5"/>
        <v>0</v>
      </c>
      <c r="BW27" s="25">
        <f t="shared" si="5"/>
        <v>0</v>
      </c>
      <c r="BX27" s="25">
        <f t="shared" si="5"/>
        <v>0</v>
      </c>
      <c r="BY27" s="25">
        <f t="shared" si="5"/>
        <v>0</v>
      </c>
      <c r="BZ27" s="25">
        <f t="shared" si="5"/>
        <v>0</v>
      </c>
      <c r="CA27" s="25">
        <f t="shared" si="5"/>
        <v>0</v>
      </c>
      <c r="CB27" s="25">
        <f t="shared" si="5"/>
        <v>0</v>
      </c>
      <c r="CC27" s="25">
        <f t="shared" si="5"/>
        <v>0</v>
      </c>
      <c r="CD27" s="25">
        <f t="shared" si="5"/>
        <v>0</v>
      </c>
      <c r="CE27" s="25">
        <f t="shared" si="5"/>
        <v>0</v>
      </c>
      <c r="CF27" s="25">
        <f t="shared" si="5"/>
        <v>0</v>
      </c>
      <c r="CG27" s="25">
        <f t="shared" si="5"/>
        <v>0</v>
      </c>
      <c r="CH27" s="25">
        <f t="shared" si="5"/>
        <v>0</v>
      </c>
      <c r="CI27" s="25">
        <f t="shared" si="5"/>
        <v>0</v>
      </c>
      <c r="CJ27" s="25">
        <f t="shared" si="5"/>
        <v>0</v>
      </c>
      <c r="CK27" s="25">
        <f t="shared" si="5"/>
        <v>0</v>
      </c>
      <c r="CL27" s="25">
        <f t="shared" si="5"/>
        <v>0</v>
      </c>
      <c r="CM27" s="25">
        <f t="shared" si="5"/>
        <v>0</v>
      </c>
      <c r="CN27" s="25">
        <f t="shared" si="5"/>
        <v>0</v>
      </c>
      <c r="CO27" s="25">
        <f t="shared" si="5"/>
        <v>0</v>
      </c>
      <c r="CP27" s="25">
        <f t="shared" si="5"/>
        <v>0</v>
      </c>
      <c r="CQ27" s="25">
        <f t="shared" si="5"/>
        <v>0</v>
      </c>
      <c r="CR27" s="25">
        <f t="shared" si="5"/>
        <v>0</v>
      </c>
      <c r="CS27" s="25">
        <f t="shared" si="5"/>
        <v>0</v>
      </c>
      <c r="CT27" s="25">
        <f t="shared" si="5"/>
        <v>0</v>
      </c>
      <c r="CU27" s="25">
        <f t="shared" si="5"/>
        <v>0</v>
      </c>
      <c r="CV27" s="25">
        <f t="shared" si="5"/>
        <v>0</v>
      </c>
      <c r="CW27" s="25">
        <f t="shared" si="5"/>
        <v>0</v>
      </c>
      <c r="CX27" s="25">
        <f t="shared" si="5"/>
        <v>0</v>
      </c>
      <c r="CY27" s="25">
        <f t="shared" si="5"/>
        <v>0</v>
      </c>
      <c r="CZ27" s="25">
        <f t="shared" si="5"/>
        <v>0</v>
      </c>
      <c r="DA27" s="25">
        <f t="shared" si="5"/>
        <v>0</v>
      </c>
      <c r="DB27" s="25">
        <f t="shared" si="5"/>
        <v>0</v>
      </c>
      <c r="DC27" s="25">
        <f t="shared" si="5"/>
        <v>0</v>
      </c>
      <c r="DD27" s="25">
        <f t="shared" si="5"/>
        <v>0</v>
      </c>
      <c r="DE27" s="25">
        <f t="shared" si="5"/>
        <v>0</v>
      </c>
      <c r="DF27" s="25">
        <f t="shared" si="5"/>
        <v>0</v>
      </c>
      <c r="DG27" s="25">
        <f t="shared" si="5"/>
        <v>0</v>
      </c>
      <c r="DH27" s="25">
        <f t="shared" si="5"/>
        <v>0</v>
      </c>
      <c r="DI27" s="25">
        <f t="shared" si="5"/>
        <v>0</v>
      </c>
      <c r="DJ27" s="25">
        <f t="shared" si="5"/>
        <v>0</v>
      </c>
      <c r="DK27" s="25">
        <f t="shared" si="5"/>
        <v>0</v>
      </c>
      <c r="DL27" s="25">
        <f t="shared" si="5"/>
        <v>0</v>
      </c>
      <c r="DM27" s="25">
        <f t="shared" si="5"/>
        <v>0</v>
      </c>
      <c r="DN27" s="25">
        <f t="shared" si="5"/>
        <v>0</v>
      </c>
      <c r="DO27" s="25">
        <f t="shared" si="5"/>
        <v>0</v>
      </c>
      <c r="DP27" s="25">
        <f t="shared" si="5"/>
        <v>0</v>
      </c>
      <c r="DQ27" s="25">
        <f t="shared" si="5"/>
        <v>0</v>
      </c>
      <c r="DR27" s="25">
        <f t="shared" si="5"/>
        <v>0</v>
      </c>
    </row>
    <row r="28" spans="1:122" x14ac:dyDescent="0.25">
      <c r="A28" s="42" t="s">
        <v>5</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row>
    <row r="29" spans="1:122" x14ac:dyDescent="0.25">
      <c r="A29" s="6" t="s">
        <v>6</v>
      </c>
      <c r="B29" s="12">
        <v>0</v>
      </c>
      <c r="C29" s="12">
        <f>C12</f>
        <v>1400</v>
      </c>
      <c r="D29" s="12">
        <f t="shared" ref="D29:AA29" si="6">D12</f>
        <v>1400</v>
      </c>
      <c r="E29" s="12">
        <f t="shared" si="6"/>
        <v>1400</v>
      </c>
      <c r="F29" s="12">
        <f t="shared" si="6"/>
        <v>1400</v>
      </c>
      <c r="G29" s="12">
        <f t="shared" si="6"/>
        <v>1400</v>
      </c>
      <c r="H29" s="12">
        <f t="shared" si="6"/>
        <v>1400</v>
      </c>
      <c r="I29" s="12">
        <f t="shared" si="6"/>
        <v>1400</v>
      </c>
      <c r="J29" s="12">
        <f t="shared" si="6"/>
        <v>1400</v>
      </c>
      <c r="K29" s="12">
        <f t="shared" si="6"/>
        <v>1400</v>
      </c>
      <c r="L29" s="12">
        <f t="shared" si="6"/>
        <v>1400</v>
      </c>
      <c r="M29" s="12">
        <f t="shared" si="6"/>
        <v>1400</v>
      </c>
      <c r="N29" s="12">
        <f t="shared" si="6"/>
        <v>1400</v>
      </c>
      <c r="O29" s="12">
        <f t="shared" si="6"/>
        <v>1400</v>
      </c>
      <c r="P29" s="12">
        <f t="shared" si="6"/>
        <v>1400</v>
      </c>
      <c r="Q29" s="12">
        <f t="shared" si="6"/>
        <v>1400</v>
      </c>
      <c r="R29" s="12">
        <f t="shared" si="6"/>
        <v>1400</v>
      </c>
      <c r="S29" s="12">
        <f t="shared" si="6"/>
        <v>1400</v>
      </c>
      <c r="T29" s="12">
        <f t="shared" si="6"/>
        <v>1400</v>
      </c>
      <c r="U29" s="12">
        <f t="shared" si="6"/>
        <v>1400</v>
      </c>
      <c r="V29" s="12">
        <f t="shared" si="6"/>
        <v>1400</v>
      </c>
      <c r="W29" s="12">
        <f t="shared" si="6"/>
        <v>1400</v>
      </c>
      <c r="X29" s="12">
        <f t="shared" si="6"/>
        <v>1400</v>
      </c>
      <c r="Y29" s="12">
        <f t="shared" si="6"/>
        <v>1400</v>
      </c>
      <c r="Z29" s="12">
        <f t="shared" si="6"/>
        <v>1400</v>
      </c>
      <c r="AA29" s="12">
        <f t="shared" si="6"/>
        <v>1400</v>
      </c>
      <c r="AB29" s="12">
        <f t="shared" ref="AB29:CM29" si="7">AB12</f>
        <v>1400</v>
      </c>
      <c r="AC29" s="12">
        <f t="shared" si="7"/>
        <v>1400</v>
      </c>
      <c r="AD29" s="12">
        <f t="shared" si="7"/>
        <v>1400</v>
      </c>
      <c r="AE29" s="12">
        <f t="shared" si="7"/>
        <v>1400</v>
      </c>
      <c r="AF29" s="12">
        <f t="shared" si="7"/>
        <v>1400</v>
      </c>
      <c r="AG29" s="12">
        <f t="shared" si="7"/>
        <v>1400</v>
      </c>
      <c r="AH29" s="12">
        <f t="shared" si="7"/>
        <v>1400</v>
      </c>
      <c r="AI29" s="12">
        <f t="shared" si="7"/>
        <v>1400</v>
      </c>
      <c r="AJ29" s="12">
        <f t="shared" si="7"/>
        <v>1400</v>
      </c>
      <c r="AK29" s="12">
        <f t="shared" si="7"/>
        <v>1400</v>
      </c>
      <c r="AL29" s="12">
        <f t="shared" si="7"/>
        <v>1400</v>
      </c>
      <c r="AM29" s="12">
        <f t="shared" si="7"/>
        <v>0</v>
      </c>
      <c r="AN29" s="12">
        <f t="shared" si="7"/>
        <v>0</v>
      </c>
      <c r="AO29" s="12">
        <f t="shared" si="7"/>
        <v>0</v>
      </c>
      <c r="AP29" s="12">
        <f t="shared" si="7"/>
        <v>0</v>
      </c>
      <c r="AQ29" s="12">
        <f t="shared" si="7"/>
        <v>0</v>
      </c>
      <c r="AR29" s="12">
        <f t="shared" si="7"/>
        <v>0</v>
      </c>
      <c r="AS29" s="12">
        <f t="shared" si="7"/>
        <v>0</v>
      </c>
      <c r="AT29" s="12">
        <f t="shared" si="7"/>
        <v>0</v>
      </c>
      <c r="AU29" s="12">
        <f t="shared" si="7"/>
        <v>0</v>
      </c>
      <c r="AV29" s="12">
        <f t="shared" si="7"/>
        <v>0</v>
      </c>
      <c r="AW29" s="12">
        <f t="shared" si="7"/>
        <v>0</v>
      </c>
      <c r="AX29" s="12">
        <f t="shared" si="7"/>
        <v>0</v>
      </c>
      <c r="AY29" s="12">
        <f t="shared" si="7"/>
        <v>0</v>
      </c>
      <c r="AZ29" s="12">
        <f t="shared" si="7"/>
        <v>0</v>
      </c>
      <c r="BA29" s="12">
        <f t="shared" si="7"/>
        <v>0</v>
      </c>
      <c r="BB29" s="12">
        <f t="shared" si="7"/>
        <v>0</v>
      </c>
      <c r="BC29" s="12">
        <f t="shared" si="7"/>
        <v>0</v>
      </c>
      <c r="BD29" s="12">
        <f t="shared" si="7"/>
        <v>0</v>
      </c>
      <c r="BE29" s="12">
        <f t="shared" si="7"/>
        <v>0</v>
      </c>
      <c r="BF29" s="12">
        <f t="shared" si="7"/>
        <v>0</v>
      </c>
      <c r="BG29" s="12">
        <f t="shared" si="7"/>
        <v>0</v>
      </c>
      <c r="BH29" s="12">
        <f t="shared" si="7"/>
        <v>0</v>
      </c>
      <c r="BI29" s="12">
        <f t="shared" si="7"/>
        <v>0</v>
      </c>
      <c r="BJ29" s="12">
        <f t="shared" si="7"/>
        <v>0</v>
      </c>
      <c r="BK29" s="12">
        <f t="shared" si="7"/>
        <v>0</v>
      </c>
      <c r="BL29" s="12">
        <f t="shared" si="7"/>
        <v>0</v>
      </c>
      <c r="BM29" s="12">
        <f t="shared" si="7"/>
        <v>0</v>
      </c>
      <c r="BN29" s="12">
        <f t="shared" si="7"/>
        <v>0</v>
      </c>
      <c r="BO29" s="12">
        <f t="shared" si="7"/>
        <v>0</v>
      </c>
      <c r="BP29" s="12">
        <f t="shared" si="7"/>
        <v>0</v>
      </c>
      <c r="BQ29" s="12">
        <f t="shared" si="7"/>
        <v>0</v>
      </c>
      <c r="BR29" s="12">
        <f t="shared" si="7"/>
        <v>0</v>
      </c>
      <c r="BS29" s="12">
        <f t="shared" si="7"/>
        <v>0</v>
      </c>
      <c r="BT29" s="12">
        <f t="shared" si="7"/>
        <v>0</v>
      </c>
      <c r="BU29" s="12">
        <f t="shared" si="7"/>
        <v>0</v>
      </c>
      <c r="BV29" s="12">
        <f t="shared" si="7"/>
        <v>0</v>
      </c>
      <c r="BW29" s="12">
        <f t="shared" si="7"/>
        <v>0</v>
      </c>
      <c r="BX29" s="12">
        <f t="shared" si="7"/>
        <v>0</v>
      </c>
      <c r="BY29" s="12">
        <f t="shared" si="7"/>
        <v>0</v>
      </c>
      <c r="BZ29" s="12">
        <f t="shared" si="7"/>
        <v>0</v>
      </c>
      <c r="CA29" s="12">
        <f t="shared" si="7"/>
        <v>0</v>
      </c>
      <c r="CB29" s="12">
        <f t="shared" si="7"/>
        <v>0</v>
      </c>
      <c r="CC29" s="12">
        <f t="shared" si="7"/>
        <v>0</v>
      </c>
      <c r="CD29" s="12">
        <f t="shared" si="7"/>
        <v>0</v>
      </c>
      <c r="CE29" s="12">
        <f t="shared" si="7"/>
        <v>0</v>
      </c>
      <c r="CF29" s="12">
        <f t="shared" si="7"/>
        <v>0</v>
      </c>
      <c r="CG29" s="12">
        <f t="shared" si="7"/>
        <v>0</v>
      </c>
      <c r="CH29" s="12">
        <f t="shared" si="7"/>
        <v>0</v>
      </c>
      <c r="CI29" s="12">
        <f t="shared" si="7"/>
        <v>0</v>
      </c>
      <c r="CJ29" s="12">
        <f t="shared" si="7"/>
        <v>0</v>
      </c>
      <c r="CK29" s="12">
        <f t="shared" si="7"/>
        <v>0</v>
      </c>
      <c r="CL29" s="12">
        <f t="shared" si="7"/>
        <v>0</v>
      </c>
      <c r="CM29" s="12">
        <f t="shared" si="7"/>
        <v>0</v>
      </c>
      <c r="CN29" s="12">
        <f t="shared" ref="CN29:DR29" si="8">CN12</f>
        <v>0</v>
      </c>
      <c r="CO29" s="12">
        <f t="shared" si="8"/>
        <v>0</v>
      </c>
      <c r="CP29" s="12">
        <f t="shared" si="8"/>
        <v>0</v>
      </c>
      <c r="CQ29" s="12">
        <f t="shared" si="8"/>
        <v>0</v>
      </c>
      <c r="CR29" s="12">
        <f t="shared" si="8"/>
        <v>0</v>
      </c>
      <c r="CS29" s="12">
        <f t="shared" si="8"/>
        <v>0</v>
      </c>
      <c r="CT29" s="12">
        <f t="shared" si="8"/>
        <v>0</v>
      </c>
      <c r="CU29" s="12">
        <f t="shared" si="8"/>
        <v>0</v>
      </c>
      <c r="CV29" s="12">
        <f t="shared" si="8"/>
        <v>0</v>
      </c>
      <c r="CW29" s="12">
        <f t="shared" si="8"/>
        <v>0</v>
      </c>
      <c r="CX29" s="12">
        <f t="shared" si="8"/>
        <v>0</v>
      </c>
      <c r="CY29" s="12">
        <f t="shared" si="8"/>
        <v>0</v>
      </c>
      <c r="CZ29" s="12">
        <f t="shared" si="8"/>
        <v>0</v>
      </c>
      <c r="DA29" s="12">
        <f t="shared" si="8"/>
        <v>0</v>
      </c>
      <c r="DB29" s="12">
        <f t="shared" si="8"/>
        <v>0</v>
      </c>
      <c r="DC29" s="12">
        <f t="shared" si="8"/>
        <v>0</v>
      </c>
      <c r="DD29" s="12">
        <f t="shared" si="8"/>
        <v>0</v>
      </c>
      <c r="DE29" s="12">
        <f t="shared" si="8"/>
        <v>0</v>
      </c>
      <c r="DF29" s="12">
        <f t="shared" si="8"/>
        <v>0</v>
      </c>
      <c r="DG29" s="12">
        <f t="shared" si="8"/>
        <v>0</v>
      </c>
      <c r="DH29" s="12">
        <f t="shared" si="8"/>
        <v>0</v>
      </c>
      <c r="DI29" s="12">
        <f t="shared" si="8"/>
        <v>0</v>
      </c>
      <c r="DJ29" s="12">
        <f t="shared" si="8"/>
        <v>0</v>
      </c>
      <c r="DK29" s="12">
        <f t="shared" si="8"/>
        <v>0</v>
      </c>
      <c r="DL29" s="12">
        <f t="shared" si="8"/>
        <v>0</v>
      </c>
      <c r="DM29" s="12">
        <f t="shared" si="8"/>
        <v>0</v>
      </c>
      <c r="DN29" s="12">
        <f t="shared" si="8"/>
        <v>0</v>
      </c>
      <c r="DO29" s="12">
        <f t="shared" si="8"/>
        <v>0</v>
      </c>
      <c r="DP29" s="12">
        <f t="shared" si="8"/>
        <v>0</v>
      </c>
      <c r="DQ29" s="12">
        <f t="shared" si="8"/>
        <v>0</v>
      </c>
      <c r="DR29" s="12">
        <f t="shared" si="8"/>
        <v>0</v>
      </c>
    </row>
    <row r="30" spans="1:122" x14ac:dyDescent="0.25">
      <c r="A30" s="41" t="s">
        <v>9</v>
      </c>
      <c r="B30" s="26"/>
      <c r="C30" s="26"/>
      <c r="D30" s="27"/>
      <c r="E30" s="26"/>
      <c r="F30" s="26"/>
      <c r="G30" s="26"/>
      <c r="H30" s="27"/>
      <c r="I30" s="26"/>
      <c r="J30" s="27"/>
      <c r="K30" s="26"/>
      <c r="L30" s="27"/>
      <c r="M30" s="26"/>
      <c r="N30" s="27"/>
      <c r="O30" s="26"/>
      <c r="P30" s="27"/>
      <c r="Q30" s="26"/>
      <c r="R30" s="27"/>
      <c r="S30" s="26"/>
      <c r="T30" s="27"/>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row>
    <row r="31" spans="1:122" x14ac:dyDescent="0.25">
      <c r="A31" s="8" t="s">
        <v>10</v>
      </c>
      <c r="B31" s="86">
        <f>ROUND(B32+B16+B17+B18,2)</f>
        <v>50400</v>
      </c>
      <c r="C31" s="64">
        <f>ROUND(B31-C26,2)</f>
        <v>49000</v>
      </c>
      <c r="D31" s="64">
        <f t="shared" ref="D31:BN31" si="9">ROUND(C31-D26,2)</f>
        <v>47600</v>
      </c>
      <c r="E31" s="64">
        <f t="shared" si="9"/>
        <v>46200</v>
      </c>
      <c r="F31" s="64">
        <f t="shared" si="9"/>
        <v>44800</v>
      </c>
      <c r="G31" s="64">
        <f t="shared" si="9"/>
        <v>43400</v>
      </c>
      <c r="H31" s="64">
        <f t="shared" si="9"/>
        <v>42000</v>
      </c>
      <c r="I31" s="64">
        <f t="shared" si="9"/>
        <v>40600</v>
      </c>
      <c r="J31" s="64">
        <f t="shared" si="9"/>
        <v>39200</v>
      </c>
      <c r="K31" s="64">
        <f t="shared" si="9"/>
        <v>37800</v>
      </c>
      <c r="L31" s="64">
        <f t="shared" si="9"/>
        <v>36400</v>
      </c>
      <c r="M31" s="64">
        <f t="shared" si="9"/>
        <v>35000</v>
      </c>
      <c r="N31" s="64">
        <f t="shared" si="9"/>
        <v>33600</v>
      </c>
      <c r="O31" s="64">
        <f t="shared" si="9"/>
        <v>32200</v>
      </c>
      <c r="P31" s="64">
        <f t="shared" si="9"/>
        <v>30800</v>
      </c>
      <c r="Q31" s="64">
        <f t="shared" si="9"/>
        <v>29400</v>
      </c>
      <c r="R31" s="64">
        <f t="shared" si="9"/>
        <v>28000</v>
      </c>
      <c r="S31" s="64">
        <f t="shared" si="9"/>
        <v>26600</v>
      </c>
      <c r="T31" s="64">
        <f t="shared" si="9"/>
        <v>25200</v>
      </c>
      <c r="U31" s="64">
        <f t="shared" si="9"/>
        <v>23800</v>
      </c>
      <c r="V31" s="64">
        <f t="shared" si="9"/>
        <v>22400</v>
      </c>
      <c r="W31" s="64">
        <f t="shared" si="9"/>
        <v>21000</v>
      </c>
      <c r="X31" s="64">
        <f t="shared" si="9"/>
        <v>19600</v>
      </c>
      <c r="Y31" s="64">
        <f t="shared" si="9"/>
        <v>18200</v>
      </c>
      <c r="Z31" s="64">
        <f t="shared" si="9"/>
        <v>16800</v>
      </c>
      <c r="AA31" s="64">
        <f t="shared" si="9"/>
        <v>15400</v>
      </c>
      <c r="AB31" s="64">
        <f t="shared" si="9"/>
        <v>14000</v>
      </c>
      <c r="AC31" s="64">
        <f t="shared" si="9"/>
        <v>12600</v>
      </c>
      <c r="AD31" s="64">
        <f t="shared" si="9"/>
        <v>11200</v>
      </c>
      <c r="AE31" s="64">
        <f t="shared" si="9"/>
        <v>9800</v>
      </c>
      <c r="AF31" s="64">
        <f t="shared" si="9"/>
        <v>8400</v>
      </c>
      <c r="AG31" s="64">
        <f t="shared" si="9"/>
        <v>7000</v>
      </c>
      <c r="AH31" s="64">
        <f t="shared" si="9"/>
        <v>5600</v>
      </c>
      <c r="AI31" s="64">
        <f t="shared" si="9"/>
        <v>4200</v>
      </c>
      <c r="AJ31" s="64">
        <f t="shared" si="9"/>
        <v>2800</v>
      </c>
      <c r="AK31" s="64">
        <f t="shared" si="9"/>
        <v>1400</v>
      </c>
      <c r="AL31" s="64">
        <f t="shared" si="9"/>
        <v>0</v>
      </c>
      <c r="AM31" s="64">
        <f t="shared" si="9"/>
        <v>0</v>
      </c>
      <c r="AN31" s="64">
        <f t="shared" si="9"/>
        <v>0</v>
      </c>
      <c r="AO31" s="64">
        <f t="shared" si="9"/>
        <v>0</v>
      </c>
      <c r="AP31" s="64">
        <f t="shared" si="9"/>
        <v>0</v>
      </c>
      <c r="AQ31" s="64">
        <f t="shared" si="9"/>
        <v>0</v>
      </c>
      <c r="AR31" s="64">
        <f t="shared" si="9"/>
        <v>0</v>
      </c>
      <c r="AS31" s="64">
        <f t="shared" si="9"/>
        <v>0</v>
      </c>
      <c r="AT31" s="64">
        <f t="shared" si="9"/>
        <v>0</v>
      </c>
      <c r="AU31" s="64">
        <f t="shared" si="9"/>
        <v>0</v>
      </c>
      <c r="AV31" s="64">
        <f t="shared" si="9"/>
        <v>0</v>
      </c>
      <c r="AW31" s="64">
        <f t="shared" si="9"/>
        <v>0</v>
      </c>
      <c r="AX31" s="64">
        <f t="shared" si="9"/>
        <v>0</v>
      </c>
      <c r="AY31" s="64">
        <f t="shared" si="9"/>
        <v>0</v>
      </c>
      <c r="AZ31" s="64">
        <f t="shared" si="9"/>
        <v>0</v>
      </c>
      <c r="BA31" s="64">
        <f t="shared" si="9"/>
        <v>0</v>
      </c>
      <c r="BB31" s="64">
        <f t="shared" si="9"/>
        <v>0</v>
      </c>
      <c r="BC31" s="64">
        <f t="shared" si="9"/>
        <v>0</v>
      </c>
      <c r="BD31" s="64">
        <f t="shared" si="9"/>
        <v>0</v>
      </c>
      <c r="BE31" s="64">
        <f t="shared" si="9"/>
        <v>0</v>
      </c>
      <c r="BF31" s="64">
        <f t="shared" si="9"/>
        <v>0</v>
      </c>
      <c r="BG31" s="64">
        <f t="shared" si="9"/>
        <v>0</v>
      </c>
      <c r="BH31" s="64">
        <f t="shared" si="9"/>
        <v>0</v>
      </c>
      <c r="BI31" s="64">
        <f t="shared" si="9"/>
        <v>0</v>
      </c>
      <c r="BJ31" s="64">
        <f t="shared" si="9"/>
        <v>0</v>
      </c>
      <c r="BK31" s="64">
        <f>ROUND(BJ31-BK26,2)</f>
        <v>0</v>
      </c>
      <c r="BL31" s="64">
        <f>ROUND(BK31-BL26,2)</f>
        <v>0</v>
      </c>
      <c r="BM31" s="64">
        <f t="shared" si="9"/>
        <v>0</v>
      </c>
      <c r="BN31" s="64">
        <f t="shared" si="9"/>
        <v>0</v>
      </c>
      <c r="BO31" s="64">
        <f t="shared" ref="BO31:BQ31" si="10">ROUND(BN31-BO26,2)</f>
        <v>0</v>
      </c>
      <c r="BP31" s="64">
        <f t="shared" si="10"/>
        <v>0</v>
      </c>
      <c r="BQ31" s="64">
        <f t="shared" si="10"/>
        <v>0</v>
      </c>
      <c r="BR31" s="64">
        <f>ROUND(BQ31-BR26,2)</f>
        <v>0</v>
      </c>
      <c r="BS31" s="64">
        <f>ROUND(BR31-BS26,2)</f>
        <v>0</v>
      </c>
      <c r="BT31" s="64">
        <f t="shared" ref="BT31:DR31" si="11">ROUND(BS31-BT26,2)</f>
        <v>0</v>
      </c>
      <c r="BU31" s="64">
        <f t="shared" si="11"/>
        <v>0</v>
      </c>
      <c r="BV31" s="64">
        <f t="shared" si="11"/>
        <v>0</v>
      </c>
      <c r="BW31" s="64">
        <f t="shared" si="11"/>
        <v>0</v>
      </c>
      <c r="BX31" s="64">
        <f t="shared" si="11"/>
        <v>0</v>
      </c>
      <c r="BY31" s="64">
        <f t="shared" si="11"/>
        <v>0</v>
      </c>
      <c r="BZ31" s="64">
        <f t="shared" si="11"/>
        <v>0</v>
      </c>
      <c r="CA31" s="64">
        <f t="shared" si="11"/>
        <v>0</v>
      </c>
      <c r="CB31" s="64">
        <f t="shared" si="11"/>
        <v>0</v>
      </c>
      <c r="CC31" s="64">
        <f t="shared" si="11"/>
        <v>0</v>
      </c>
      <c r="CD31" s="64">
        <f t="shared" si="11"/>
        <v>0</v>
      </c>
      <c r="CE31" s="64">
        <f t="shared" si="11"/>
        <v>0</v>
      </c>
      <c r="CF31" s="64">
        <f t="shared" si="11"/>
        <v>0</v>
      </c>
      <c r="CG31" s="64">
        <f t="shared" si="11"/>
        <v>0</v>
      </c>
      <c r="CH31" s="64">
        <f t="shared" si="11"/>
        <v>0</v>
      </c>
      <c r="CI31" s="64">
        <f t="shared" si="11"/>
        <v>0</v>
      </c>
      <c r="CJ31" s="64">
        <f t="shared" si="11"/>
        <v>0</v>
      </c>
      <c r="CK31" s="64">
        <f t="shared" si="11"/>
        <v>0</v>
      </c>
      <c r="CL31" s="64">
        <f t="shared" si="11"/>
        <v>0</v>
      </c>
      <c r="CM31" s="64">
        <f t="shared" si="11"/>
        <v>0</v>
      </c>
      <c r="CN31" s="64">
        <f t="shared" si="11"/>
        <v>0</v>
      </c>
      <c r="CO31" s="64">
        <f t="shared" si="11"/>
        <v>0</v>
      </c>
      <c r="CP31" s="64">
        <f t="shared" si="11"/>
        <v>0</v>
      </c>
      <c r="CQ31" s="64">
        <f t="shared" si="11"/>
        <v>0</v>
      </c>
      <c r="CR31" s="64">
        <f t="shared" si="11"/>
        <v>0</v>
      </c>
      <c r="CS31" s="64">
        <f t="shared" si="11"/>
        <v>0</v>
      </c>
      <c r="CT31" s="64">
        <f t="shared" si="11"/>
        <v>0</v>
      </c>
      <c r="CU31" s="64">
        <f t="shared" si="11"/>
        <v>0</v>
      </c>
      <c r="CV31" s="64">
        <f t="shared" si="11"/>
        <v>0</v>
      </c>
      <c r="CW31" s="64">
        <f t="shared" si="11"/>
        <v>0</v>
      </c>
      <c r="CX31" s="64">
        <f t="shared" si="11"/>
        <v>0</v>
      </c>
      <c r="CY31" s="64">
        <f t="shared" si="11"/>
        <v>0</v>
      </c>
      <c r="CZ31" s="64">
        <f t="shared" si="11"/>
        <v>0</v>
      </c>
      <c r="DA31" s="64">
        <f t="shared" si="11"/>
        <v>0</v>
      </c>
      <c r="DB31" s="64">
        <f t="shared" si="11"/>
        <v>0</v>
      </c>
      <c r="DC31" s="64">
        <f t="shared" si="11"/>
        <v>0</v>
      </c>
      <c r="DD31" s="64">
        <f t="shared" si="11"/>
        <v>0</v>
      </c>
      <c r="DE31" s="64">
        <f t="shared" si="11"/>
        <v>0</v>
      </c>
      <c r="DF31" s="64">
        <f t="shared" si="11"/>
        <v>0</v>
      </c>
      <c r="DG31" s="64">
        <f t="shared" si="11"/>
        <v>0</v>
      </c>
      <c r="DH31" s="64">
        <f t="shared" si="11"/>
        <v>0</v>
      </c>
      <c r="DI31" s="64">
        <f t="shared" si="11"/>
        <v>0</v>
      </c>
      <c r="DJ31" s="64">
        <f t="shared" si="11"/>
        <v>0</v>
      </c>
      <c r="DK31" s="64">
        <f t="shared" si="11"/>
        <v>0</v>
      </c>
      <c r="DL31" s="64">
        <f t="shared" si="11"/>
        <v>0</v>
      </c>
      <c r="DM31" s="64">
        <f t="shared" si="11"/>
        <v>0</v>
      </c>
      <c r="DN31" s="64">
        <f t="shared" si="11"/>
        <v>0</v>
      </c>
      <c r="DO31" s="64">
        <f t="shared" si="11"/>
        <v>0</v>
      </c>
      <c r="DP31" s="64">
        <f>ROUND(DO31-DP26,2)</f>
        <v>0</v>
      </c>
      <c r="DQ31" s="64">
        <f t="shared" si="11"/>
        <v>0</v>
      </c>
      <c r="DR31" s="64">
        <f t="shared" si="11"/>
        <v>0</v>
      </c>
    </row>
    <row r="32" spans="1:122" ht="27.6" customHeight="1" thickBot="1" x14ac:dyDescent="0.3">
      <c r="A32" s="62" t="s">
        <v>32</v>
      </c>
      <c r="B32" s="85">
        <f>ROUND(NPV(B19,C12:DR12),2)</f>
        <v>50400</v>
      </c>
      <c r="C32" s="65">
        <f>ROUND(B32+C25-C12,2)</f>
        <v>49000</v>
      </c>
      <c r="D32" s="65">
        <f>C32+D25-D12</f>
        <v>47600</v>
      </c>
      <c r="E32" s="65">
        <f t="shared" ref="E32:BN32" si="12">D32+E25-E12</f>
        <v>46200</v>
      </c>
      <c r="F32" s="65">
        <f t="shared" si="12"/>
        <v>44800</v>
      </c>
      <c r="G32" s="65">
        <f t="shared" si="12"/>
        <v>43400</v>
      </c>
      <c r="H32" s="65">
        <f t="shared" si="12"/>
        <v>42000</v>
      </c>
      <c r="I32" s="65">
        <f t="shared" si="12"/>
        <v>40600</v>
      </c>
      <c r="J32" s="65">
        <f t="shared" si="12"/>
        <v>39200</v>
      </c>
      <c r="K32" s="65">
        <f t="shared" si="12"/>
        <v>37800</v>
      </c>
      <c r="L32" s="65">
        <f t="shared" si="12"/>
        <v>36400</v>
      </c>
      <c r="M32" s="65">
        <f t="shared" si="12"/>
        <v>35000</v>
      </c>
      <c r="N32" s="65">
        <f t="shared" si="12"/>
        <v>33600</v>
      </c>
      <c r="O32" s="65">
        <f t="shared" si="12"/>
        <v>32200</v>
      </c>
      <c r="P32" s="65">
        <f t="shared" si="12"/>
        <v>30800</v>
      </c>
      <c r="Q32" s="65">
        <f t="shared" si="12"/>
        <v>29400</v>
      </c>
      <c r="R32" s="65">
        <f t="shared" si="12"/>
        <v>28000</v>
      </c>
      <c r="S32" s="65">
        <f t="shared" si="12"/>
        <v>26600</v>
      </c>
      <c r="T32" s="65">
        <f t="shared" si="12"/>
        <v>25200</v>
      </c>
      <c r="U32" s="65">
        <f t="shared" si="12"/>
        <v>23800</v>
      </c>
      <c r="V32" s="65">
        <f t="shared" si="12"/>
        <v>22400</v>
      </c>
      <c r="W32" s="65">
        <f t="shared" si="12"/>
        <v>21000</v>
      </c>
      <c r="X32" s="65">
        <f t="shared" si="12"/>
        <v>19600</v>
      </c>
      <c r="Y32" s="65">
        <f t="shared" si="12"/>
        <v>18200</v>
      </c>
      <c r="Z32" s="65">
        <f t="shared" si="12"/>
        <v>16800</v>
      </c>
      <c r="AA32" s="65">
        <f t="shared" si="12"/>
        <v>15400</v>
      </c>
      <c r="AB32" s="65">
        <f t="shared" si="12"/>
        <v>14000</v>
      </c>
      <c r="AC32" s="65">
        <f t="shared" si="12"/>
        <v>12600</v>
      </c>
      <c r="AD32" s="65">
        <f t="shared" si="12"/>
        <v>11200</v>
      </c>
      <c r="AE32" s="65">
        <f t="shared" si="12"/>
        <v>9800</v>
      </c>
      <c r="AF32" s="65">
        <f t="shared" si="12"/>
        <v>8400</v>
      </c>
      <c r="AG32" s="65">
        <f t="shared" si="12"/>
        <v>7000</v>
      </c>
      <c r="AH32" s="65">
        <f t="shared" si="12"/>
        <v>5600</v>
      </c>
      <c r="AI32" s="65">
        <f t="shared" si="12"/>
        <v>4200</v>
      </c>
      <c r="AJ32" s="65">
        <f t="shared" si="12"/>
        <v>2800</v>
      </c>
      <c r="AK32" s="65">
        <f t="shared" si="12"/>
        <v>1400</v>
      </c>
      <c r="AL32" s="65">
        <f t="shared" si="12"/>
        <v>0</v>
      </c>
      <c r="AM32" s="65">
        <f t="shared" si="12"/>
        <v>0</v>
      </c>
      <c r="AN32" s="65">
        <f t="shared" si="12"/>
        <v>0</v>
      </c>
      <c r="AO32" s="65">
        <f t="shared" si="12"/>
        <v>0</v>
      </c>
      <c r="AP32" s="65">
        <f t="shared" si="12"/>
        <v>0</v>
      </c>
      <c r="AQ32" s="65">
        <f t="shared" si="12"/>
        <v>0</v>
      </c>
      <c r="AR32" s="65">
        <f t="shared" si="12"/>
        <v>0</v>
      </c>
      <c r="AS32" s="65">
        <f t="shared" si="12"/>
        <v>0</v>
      </c>
      <c r="AT32" s="65">
        <f t="shared" si="12"/>
        <v>0</v>
      </c>
      <c r="AU32" s="65">
        <f t="shared" si="12"/>
        <v>0</v>
      </c>
      <c r="AV32" s="65">
        <f t="shared" si="12"/>
        <v>0</v>
      </c>
      <c r="AW32" s="65">
        <f t="shared" si="12"/>
        <v>0</v>
      </c>
      <c r="AX32" s="65">
        <f t="shared" si="12"/>
        <v>0</v>
      </c>
      <c r="AY32" s="65">
        <f t="shared" si="12"/>
        <v>0</v>
      </c>
      <c r="AZ32" s="65">
        <f t="shared" si="12"/>
        <v>0</v>
      </c>
      <c r="BA32" s="65">
        <f t="shared" si="12"/>
        <v>0</v>
      </c>
      <c r="BB32" s="65">
        <f t="shared" si="12"/>
        <v>0</v>
      </c>
      <c r="BC32" s="65">
        <f t="shared" si="12"/>
        <v>0</v>
      </c>
      <c r="BD32" s="65">
        <f t="shared" si="12"/>
        <v>0</v>
      </c>
      <c r="BE32" s="65">
        <f t="shared" si="12"/>
        <v>0</v>
      </c>
      <c r="BF32" s="65">
        <f t="shared" si="12"/>
        <v>0</v>
      </c>
      <c r="BG32" s="65">
        <f t="shared" si="12"/>
        <v>0</v>
      </c>
      <c r="BH32" s="65">
        <f t="shared" si="12"/>
        <v>0</v>
      </c>
      <c r="BI32" s="65">
        <f t="shared" si="12"/>
        <v>0</v>
      </c>
      <c r="BJ32" s="65">
        <f t="shared" si="12"/>
        <v>0</v>
      </c>
      <c r="BK32" s="65">
        <f t="shared" si="12"/>
        <v>0</v>
      </c>
      <c r="BL32" s="65">
        <f t="shared" si="12"/>
        <v>0</v>
      </c>
      <c r="BM32" s="65">
        <f t="shared" si="12"/>
        <v>0</v>
      </c>
      <c r="BN32" s="65">
        <f t="shared" si="12"/>
        <v>0</v>
      </c>
      <c r="BO32" s="65">
        <f t="shared" ref="BO32:DR32" si="13">BN32+BO25-BO12</f>
        <v>0</v>
      </c>
      <c r="BP32" s="65">
        <f t="shared" si="13"/>
        <v>0</v>
      </c>
      <c r="BQ32" s="65">
        <f t="shared" si="13"/>
        <v>0</v>
      </c>
      <c r="BR32" s="65">
        <f t="shared" si="13"/>
        <v>0</v>
      </c>
      <c r="BS32" s="65">
        <f t="shared" si="13"/>
        <v>0</v>
      </c>
      <c r="BT32" s="65">
        <f t="shared" si="13"/>
        <v>0</v>
      </c>
      <c r="BU32" s="65">
        <f t="shared" si="13"/>
        <v>0</v>
      </c>
      <c r="BV32" s="65">
        <f t="shared" si="13"/>
        <v>0</v>
      </c>
      <c r="BW32" s="65">
        <f t="shared" si="13"/>
        <v>0</v>
      </c>
      <c r="BX32" s="65">
        <f t="shared" si="13"/>
        <v>0</v>
      </c>
      <c r="BY32" s="65">
        <f t="shared" si="13"/>
        <v>0</v>
      </c>
      <c r="BZ32" s="65">
        <f t="shared" si="13"/>
        <v>0</v>
      </c>
      <c r="CA32" s="65">
        <f t="shared" si="13"/>
        <v>0</v>
      </c>
      <c r="CB32" s="65">
        <f t="shared" si="13"/>
        <v>0</v>
      </c>
      <c r="CC32" s="65">
        <f t="shared" si="13"/>
        <v>0</v>
      </c>
      <c r="CD32" s="65">
        <f t="shared" si="13"/>
        <v>0</v>
      </c>
      <c r="CE32" s="65">
        <f t="shared" si="13"/>
        <v>0</v>
      </c>
      <c r="CF32" s="65">
        <f t="shared" si="13"/>
        <v>0</v>
      </c>
      <c r="CG32" s="65">
        <f t="shared" si="13"/>
        <v>0</v>
      </c>
      <c r="CH32" s="65">
        <f t="shared" si="13"/>
        <v>0</v>
      </c>
      <c r="CI32" s="65">
        <f t="shared" si="13"/>
        <v>0</v>
      </c>
      <c r="CJ32" s="65">
        <f t="shared" si="13"/>
        <v>0</v>
      </c>
      <c r="CK32" s="65">
        <f t="shared" si="13"/>
        <v>0</v>
      </c>
      <c r="CL32" s="65">
        <f t="shared" si="13"/>
        <v>0</v>
      </c>
      <c r="CM32" s="65">
        <f t="shared" si="13"/>
        <v>0</v>
      </c>
      <c r="CN32" s="65">
        <f t="shared" si="13"/>
        <v>0</v>
      </c>
      <c r="CO32" s="65">
        <f t="shared" si="13"/>
        <v>0</v>
      </c>
      <c r="CP32" s="65">
        <f t="shared" si="13"/>
        <v>0</v>
      </c>
      <c r="CQ32" s="65">
        <f t="shared" si="13"/>
        <v>0</v>
      </c>
      <c r="CR32" s="65">
        <f t="shared" si="13"/>
        <v>0</v>
      </c>
      <c r="CS32" s="65">
        <f t="shared" si="13"/>
        <v>0</v>
      </c>
      <c r="CT32" s="65">
        <f t="shared" si="13"/>
        <v>0</v>
      </c>
      <c r="CU32" s="65">
        <f t="shared" si="13"/>
        <v>0</v>
      </c>
      <c r="CV32" s="65">
        <f t="shared" si="13"/>
        <v>0</v>
      </c>
      <c r="CW32" s="65">
        <f t="shared" si="13"/>
        <v>0</v>
      </c>
      <c r="CX32" s="65">
        <f t="shared" si="13"/>
        <v>0</v>
      </c>
      <c r="CY32" s="65">
        <f t="shared" si="13"/>
        <v>0</v>
      </c>
      <c r="CZ32" s="65">
        <f t="shared" si="13"/>
        <v>0</v>
      </c>
      <c r="DA32" s="65">
        <f t="shared" si="13"/>
        <v>0</v>
      </c>
      <c r="DB32" s="65">
        <f t="shared" si="13"/>
        <v>0</v>
      </c>
      <c r="DC32" s="65">
        <f t="shared" si="13"/>
        <v>0</v>
      </c>
      <c r="DD32" s="65">
        <f t="shared" si="13"/>
        <v>0</v>
      </c>
      <c r="DE32" s="65">
        <f t="shared" si="13"/>
        <v>0</v>
      </c>
      <c r="DF32" s="65">
        <f t="shared" si="13"/>
        <v>0</v>
      </c>
      <c r="DG32" s="65">
        <f t="shared" si="13"/>
        <v>0</v>
      </c>
      <c r="DH32" s="65">
        <f t="shared" si="13"/>
        <v>0</v>
      </c>
      <c r="DI32" s="65">
        <f t="shared" si="13"/>
        <v>0</v>
      </c>
      <c r="DJ32" s="65">
        <f t="shared" si="13"/>
        <v>0</v>
      </c>
      <c r="DK32" s="65">
        <f t="shared" si="13"/>
        <v>0</v>
      </c>
      <c r="DL32" s="65">
        <f t="shared" si="13"/>
        <v>0</v>
      </c>
      <c r="DM32" s="65">
        <f t="shared" si="13"/>
        <v>0</v>
      </c>
      <c r="DN32" s="65">
        <f t="shared" si="13"/>
        <v>0</v>
      </c>
      <c r="DO32" s="65">
        <f t="shared" si="13"/>
        <v>0</v>
      </c>
      <c r="DP32" s="65">
        <f t="shared" si="13"/>
        <v>0</v>
      </c>
      <c r="DQ32" s="65">
        <f t="shared" si="13"/>
        <v>0</v>
      </c>
      <c r="DR32" s="65">
        <f t="shared" si="13"/>
        <v>0</v>
      </c>
    </row>
    <row r="34" spans="1:122" ht="15.75" thickBot="1" x14ac:dyDescent="0.3">
      <c r="A34" s="3" t="s">
        <v>168</v>
      </c>
      <c r="B34" s="61" t="s">
        <v>29</v>
      </c>
      <c r="C34" s="61" t="s">
        <v>30</v>
      </c>
    </row>
    <row r="35" spans="1:122" x14ac:dyDescent="0.25">
      <c r="A35" s="13" t="s">
        <v>35</v>
      </c>
      <c r="B35" s="14">
        <f>-B18</f>
        <v>0</v>
      </c>
      <c r="C35" s="15"/>
    </row>
    <row r="36" spans="1:122" x14ac:dyDescent="0.25">
      <c r="A36" s="68" t="s">
        <v>10</v>
      </c>
      <c r="B36" s="69">
        <f>B31</f>
        <v>50400</v>
      </c>
      <c r="C36" s="70"/>
    </row>
    <row r="37" spans="1:122" ht="30" x14ac:dyDescent="0.25">
      <c r="A37" s="63" t="s">
        <v>32</v>
      </c>
      <c r="B37" s="12"/>
      <c r="C37" s="87">
        <f>-B32</f>
        <v>-50400</v>
      </c>
    </row>
    <row r="38" spans="1:122" x14ac:dyDescent="0.25">
      <c r="A38" s="16" t="s">
        <v>27</v>
      </c>
      <c r="B38" s="12"/>
      <c r="C38" s="17">
        <f>-B16</f>
        <v>0</v>
      </c>
      <c r="D38" s="57"/>
    </row>
    <row r="39" spans="1:122" ht="15.75" thickBot="1" x14ac:dyDescent="0.3">
      <c r="A39" s="18" t="s">
        <v>28</v>
      </c>
      <c r="B39" s="19"/>
      <c r="C39" s="20">
        <f>-B17</f>
        <v>0</v>
      </c>
      <c r="D39" s="57"/>
    </row>
    <row r="40" spans="1:122" x14ac:dyDescent="0.25">
      <c r="C40" s="57"/>
    </row>
    <row r="41" spans="1:122" x14ac:dyDescent="0.25">
      <c r="A41" s="3" t="s">
        <v>25</v>
      </c>
      <c r="B41" s="57"/>
      <c r="C41" s="46" t="s">
        <v>36</v>
      </c>
      <c r="D41" s="46" t="s">
        <v>37</v>
      </c>
      <c r="E41" s="46" t="s">
        <v>38</v>
      </c>
      <c r="F41" s="46" t="s">
        <v>39</v>
      </c>
      <c r="G41" s="46" t="s">
        <v>40</v>
      </c>
      <c r="H41" s="46" t="s">
        <v>41</v>
      </c>
      <c r="I41" s="46" t="s">
        <v>42</v>
      </c>
      <c r="J41" s="46" t="s">
        <v>43</v>
      </c>
      <c r="K41" s="46" t="s">
        <v>44</v>
      </c>
      <c r="L41" s="46" t="s">
        <v>45</v>
      </c>
      <c r="M41" s="46" t="s">
        <v>46</v>
      </c>
      <c r="N41" s="46" t="s">
        <v>47</v>
      </c>
      <c r="O41" s="46" t="s">
        <v>48</v>
      </c>
      <c r="P41" s="46" t="s">
        <v>49</v>
      </c>
      <c r="Q41" s="46" t="s">
        <v>50</v>
      </c>
      <c r="R41" s="46" t="s">
        <v>51</v>
      </c>
      <c r="S41" s="46" t="s">
        <v>52</v>
      </c>
      <c r="T41" s="46" t="s">
        <v>53</v>
      </c>
      <c r="U41" s="46" t="s">
        <v>54</v>
      </c>
      <c r="V41" s="46" t="s">
        <v>55</v>
      </c>
      <c r="W41" s="46" t="s">
        <v>56</v>
      </c>
      <c r="X41" s="46" t="s">
        <v>57</v>
      </c>
      <c r="Y41" s="46" t="s">
        <v>58</v>
      </c>
      <c r="Z41" s="46" t="s">
        <v>59</v>
      </c>
      <c r="AA41" s="46" t="s">
        <v>60</v>
      </c>
      <c r="AB41" s="46" t="s">
        <v>63</v>
      </c>
      <c r="AC41" s="46" t="s">
        <v>64</v>
      </c>
      <c r="AD41" s="46" t="s">
        <v>65</v>
      </c>
      <c r="AE41" s="46" t="s">
        <v>66</v>
      </c>
      <c r="AF41" s="46" t="s">
        <v>67</v>
      </c>
      <c r="AG41" s="46" t="s">
        <v>68</v>
      </c>
      <c r="AH41" s="46" t="s">
        <v>69</v>
      </c>
      <c r="AI41" s="46" t="s">
        <v>70</v>
      </c>
      <c r="AJ41" s="46" t="s">
        <v>71</v>
      </c>
      <c r="AK41" s="46" t="s">
        <v>72</v>
      </c>
      <c r="AL41" s="46" t="s">
        <v>73</v>
      </c>
      <c r="AM41" s="46" t="s">
        <v>74</v>
      </c>
      <c r="AN41" s="46" t="s">
        <v>75</v>
      </c>
      <c r="AO41" s="46" t="s">
        <v>76</v>
      </c>
      <c r="AP41" s="46" t="s">
        <v>77</v>
      </c>
      <c r="AQ41" s="46" t="s">
        <v>78</v>
      </c>
      <c r="AR41" s="46" t="s">
        <v>79</v>
      </c>
      <c r="AS41" s="46" t="s">
        <v>80</v>
      </c>
      <c r="AT41" s="46" t="s">
        <v>81</v>
      </c>
      <c r="AU41" s="46" t="s">
        <v>82</v>
      </c>
      <c r="AV41" s="46" t="s">
        <v>83</v>
      </c>
      <c r="AW41" s="46" t="s">
        <v>84</v>
      </c>
      <c r="AX41" s="46" t="s">
        <v>85</v>
      </c>
      <c r="AY41" s="46" t="s">
        <v>86</v>
      </c>
      <c r="AZ41" s="46" t="s">
        <v>87</v>
      </c>
      <c r="BA41" s="46" t="s">
        <v>88</v>
      </c>
      <c r="BB41" s="46" t="s">
        <v>89</v>
      </c>
      <c r="BC41" s="46" t="s">
        <v>90</v>
      </c>
      <c r="BD41" s="46" t="s">
        <v>91</v>
      </c>
      <c r="BE41" s="46" t="s">
        <v>92</v>
      </c>
      <c r="BF41" s="46" t="s">
        <v>93</v>
      </c>
      <c r="BG41" s="46" t="s">
        <v>94</v>
      </c>
      <c r="BH41" s="46" t="s">
        <v>95</v>
      </c>
      <c r="BI41" s="46" t="s">
        <v>96</v>
      </c>
      <c r="BJ41" s="46" t="s">
        <v>97</v>
      </c>
      <c r="BK41" s="46" t="s">
        <v>98</v>
      </c>
      <c r="BL41" s="46" t="s">
        <v>99</v>
      </c>
      <c r="BM41" s="46" t="s">
        <v>100</v>
      </c>
      <c r="BN41" s="46" t="s">
        <v>101</v>
      </c>
      <c r="BO41" s="46" t="s">
        <v>102</v>
      </c>
      <c r="BP41" s="46" t="s">
        <v>103</v>
      </c>
      <c r="BQ41" s="46" t="s">
        <v>104</v>
      </c>
      <c r="BR41" s="46" t="s">
        <v>105</v>
      </c>
      <c r="BS41" s="46" t="s">
        <v>106</v>
      </c>
      <c r="BT41" s="46" t="s">
        <v>107</v>
      </c>
      <c r="BU41" s="46" t="s">
        <v>108</v>
      </c>
      <c r="BV41" s="46" t="s">
        <v>109</v>
      </c>
      <c r="BW41" s="46" t="s">
        <v>110</v>
      </c>
      <c r="BX41" s="46" t="s">
        <v>111</v>
      </c>
      <c r="BY41" s="46" t="s">
        <v>112</v>
      </c>
      <c r="BZ41" s="46" t="s">
        <v>113</v>
      </c>
      <c r="CA41" s="46" t="s">
        <v>114</v>
      </c>
      <c r="CB41" s="46" t="s">
        <v>115</v>
      </c>
      <c r="CC41" s="46" t="s">
        <v>116</v>
      </c>
      <c r="CD41" s="46" t="s">
        <v>117</v>
      </c>
      <c r="CE41" s="46" t="s">
        <v>118</v>
      </c>
      <c r="CF41" s="46" t="s">
        <v>119</v>
      </c>
      <c r="CG41" s="46" t="s">
        <v>120</v>
      </c>
      <c r="CH41" s="46" t="s">
        <v>121</v>
      </c>
      <c r="CI41" s="46" t="s">
        <v>122</v>
      </c>
      <c r="CJ41" s="46" t="s">
        <v>123</v>
      </c>
      <c r="CK41" s="46" t="s">
        <v>124</v>
      </c>
      <c r="CL41" s="46" t="s">
        <v>125</v>
      </c>
      <c r="CM41" s="46" t="s">
        <v>126</v>
      </c>
      <c r="CN41" s="46" t="s">
        <v>127</v>
      </c>
      <c r="CO41" s="46" t="s">
        <v>128</v>
      </c>
      <c r="CP41" s="46" t="s">
        <v>129</v>
      </c>
      <c r="CQ41" s="46" t="s">
        <v>130</v>
      </c>
      <c r="CR41" s="46" t="s">
        <v>131</v>
      </c>
      <c r="CS41" s="46" t="s">
        <v>132</v>
      </c>
      <c r="CT41" s="46" t="s">
        <v>133</v>
      </c>
      <c r="CU41" s="46" t="s">
        <v>134</v>
      </c>
      <c r="CV41" s="46" t="s">
        <v>135</v>
      </c>
      <c r="CW41" s="46" t="s">
        <v>136</v>
      </c>
      <c r="CX41" s="46" t="s">
        <v>137</v>
      </c>
      <c r="CY41" s="46" t="s">
        <v>138</v>
      </c>
      <c r="CZ41" s="46" t="s">
        <v>139</v>
      </c>
      <c r="DA41" s="46" t="s">
        <v>140</v>
      </c>
      <c r="DB41" s="46" t="s">
        <v>141</v>
      </c>
      <c r="DC41" s="46" t="s">
        <v>142</v>
      </c>
      <c r="DD41" s="46" t="s">
        <v>143</v>
      </c>
      <c r="DE41" s="46" t="s">
        <v>144</v>
      </c>
      <c r="DF41" s="46" t="s">
        <v>145</v>
      </c>
      <c r="DG41" s="46" t="s">
        <v>146</v>
      </c>
      <c r="DH41" s="46" t="s">
        <v>147</v>
      </c>
      <c r="DI41" s="46" t="s">
        <v>148</v>
      </c>
      <c r="DJ41" s="46" t="s">
        <v>149</v>
      </c>
      <c r="DK41" s="46" t="s">
        <v>150</v>
      </c>
      <c r="DL41" s="46" t="s">
        <v>151</v>
      </c>
      <c r="DM41" s="46" t="s">
        <v>152</v>
      </c>
      <c r="DN41" s="46" t="s">
        <v>153</v>
      </c>
      <c r="DO41" s="46" t="s">
        <v>154</v>
      </c>
      <c r="DP41" s="46" t="s">
        <v>155</v>
      </c>
      <c r="DQ41" s="46" t="s">
        <v>156</v>
      </c>
      <c r="DR41" s="46" t="s">
        <v>157</v>
      </c>
    </row>
    <row r="42" spans="1:122" x14ac:dyDescent="0.25">
      <c r="A42" s="44" t="s">
        <v>166</v>
      </c>
      <c r="B42" s="44"/>
      <c r="C42" s="53">
        <f>C27</f>
        <v>1400</v>
      </c>
      <c r="D42" s="55">
        <f t="shared" ref="D42:AA42" si="14">D27</f>
        <v>1400</v>
      </c>
      <c r="E42" s="55">
        <f t="shared" si="14"/>
        <v>1400</v>
      </c>
      <c r="F42" s="55">
        <f t="shared" si="14"/>
        <v>1400</v>
      </c>
      <c r="G42" s="55">
        <f t="shared" si="14"/>
        <v>1400</v>
      </c>
      <c r="H42" s="55">
        <f t="shared" si="14"/>
        <v>1400</v>
      </c>
      <c r="I42" s="55">
        <f t="shared" si="14"/>
        <v>1400</v>
      </c>
      <c r="J42" s="55">
        <f t="shared" si="14"/>
        <v>1400</v>
      </c>
      <c r="K42" s="55">
        <f t="shared" si="14"/>
        <v>1400</v>
      </c>
      <c r="L42" s="55">
        <f t="shared" si="14"/>
        <v>1400</v>
      </c>
      <c r="M42" s="55">
        <f t="shared" si="14"/>
        <v>1400</v>
      </c>
      <c r="N42" s="55">
        <f t="shared" si="14"/>
        <v>1400</v>
      </c>
      <c r="O42" s="55">
        <f t="shared" si="14"/>
        <v>1400</v>
      </c>
      <c r="P42" s="55">
        <f t="shared" si="14"/>
        <v>1400</v>
      </c>
      <c r="Q42" s="55">
        <f>Q27</f>
        <v>1400</v>
      </c>
      <c r="R42" s="55">
        <f t="shared" si="14"/>
        <v>1400</v>
      </c>
      <c r="S42" s="55">
        <f t="shared" si="14"/>
        <v>1400</v>
      </c>
      <c r="T42" s="55">
        <f t="shared" si="14"/>
        <v>1400</v>
      </c>
      <c r="U42" s="55">
        <f t="shared" si="14"/>
        <v>1400</v>
      </c>
      <c r="V42" s="55">
        <f t="shared" si="14"/>
        <v>1400</v>
      </c>
      <c r="W42" s="55">
        <f t="shared" si="14"/>
        <v>1400</v>
      </c>
      <c r="X42" s="55">
        <f t="shared" si="14"/>
        <v>1400</v>
      </c>
      <c r="Y42" s="55">
        <f t="shared" si="14"/>
        <v>1400</v>
      </c>
      <c r="Z42" s="55">
        <f t="shared" si="14"/>
        <v>1400</v>
      </c>
      <c r="AA42" s="55">
        <f t="shared" si="14"/>
        <v>1400</v>
      </c>
      <c r="AB42" s="55">
        <f t="shared" ref="AB42:CM42" si="15">AB27</f>
        <v>1400</v>
      </c>
      <c r="AC42" s="55">
        <f t="shared" si="15"/>
        <v>1400</v>
      </c>
      <c r="AD42" s="55">
        <f t="shared" si="15"/>
        <v>1400</v>
      </c>
      <c r="AE42" s="55">
        <f t="shared" si="15"/>
        <v>1400</v>
      </c>
      <c r="AF42" s="55">
        <f t="shared" si="15"/>
        <v>1400</v>
      </c>
      <c r="AG42" s="55">
        <f t="shared" si="15"/>
        <v>1400</v>
      </c>
      <c r="AH42" s="55">
        <f t="shared" si="15"/>
        <v>1400</v>
      </c>
      <c r="AI42" s="55">
        <f t="shared" si="15"/>
        <v>1400</v>
      </c>
      <c r="AJ42" s="55">
        <f t="shared" si="15"/>
        <v>1400</v>
      </c>
      <c r="AK42" s="55">
        <f t="shared" si="15"/>
        <v>1400</v>
      </c>
      <c r="AL42" s="55">
        <f t="shared" si="15"/>
        <v>1400</v>
      </c>
      <c r="AM42" s="55">
        <f t="shared" si="15"/>
        <v>0</v>
      </c>
      <c r="AN42" s="55">
        <f t="shared" si="15"/>
        <v>0</v>
      </c>
      <c r="AO42" s="55">
        <f t="shared" si="15"/>
        <v>0</v>
      </c>
      <c r="AP42" s="55">
        <f t="shared" si="15"/>
        <v>0</v>
      </c>
      <c r="AQ42" s="55">
        <f t="shared" si="15"/>
        <v>0</v>
      </c>
      <c r="AR42" s="55">
        <f t="shared" si="15"/>
        <v>0</v>
      </c>
      <c r="AS42" s="55">
        <f t="shared" si="15"/>
        <v>0</v>
      </c>
      <c r="AT42" s="55">
        <f t="shared" si="15"/>
        <v>0</v>
      </c>
      <c r="AU42" s="55">
        <f t="shared" si="15"/>
        <v>0</v>
      </c>
      <c r="AV42" s="55">
        <f t="shared" si="15"/>
        <v>0</v>
      </c>
      <c r="AW42" s="55">
        <f t="shared" si="15"/>
        <v>0</v>
      </c>
      <c r="AX42" s="55">
        <f t="shared" si="15"/>
        <v>0</v>
      </c>
      <c r="AY42" s="55">
        <f t="shared" si="15"/>
        <v>0</v>
      </c>
      <c r="AZ42" s="55">
        <f t="shared" si="15"/>
        <v>0</v>
      </c>
      <c r="BA42" s="55">
        <f t="shared" si="15"/>
        <v>0</v>
      </c>
      <c r="BB42" s="55">
        <f t="shared" si="15"/>
        <v>0</v>
      </c>
      <c r="BC42" s="55">
        <f t="shared" si="15"/>
        <v>0</v>
      </c>
      <c r="BD42" s="55">
        <f t="shared" si="15"/>
        <v>0</v>
      </c>
      <c r="BE42" s="55">
        <f t="shared" si="15"/>
        <v>0</v>
      </c>
      <c r="BF42" s="55">
        <f t="shared" si="15"/>
        <v>0</v>
      </c>
      <c r="BG42" s="55">
        <f t="shared" si="15"/>
        <v>0</v>
      </c>
      <c r="BH42" s="55">
        <f t="shared" si="15"/>
        <v>0</v>
      </c>
      <c r="BI42" s="55">
        <f t="shared" si="15"/>
        <v>0</v>
      </c>
      <c r="BJ42" s="55">
        <f t="shared" si="15"/>
        <v>0</v>
      </c>
      <c r="BK42" s="55">
        <f t="shared" si="15"/>
        <v>0</v>
      </c>
      <c r="BL42" s="55">
        <f t="shared" si="15"/>
        <v>0</v>
      </c>
      <c r="BM42" s="55">
        <f t="shared" si="15"/>
        <v>0</v>
      </c>
      <c r="BN42" s="55">
        <f t="shared" si="15"/>
        <v>0</v>
      </c>
      <c r="BO42" s="55">
        <f t="shared" si="15"/>
        <v>0</v>
      </c>
      <c r="BP42" s="55">
        <f t="shared" si="15"/>
        <v>0</v>
      </c>
      <c r="BQ42" s="55">
        <f t="shared" si="15"/>
        <v>0</v>
      </c>
      <c r="BR42" s="55">
        <f>BR27</f>
        <v>0</v>
      </c>
      <c r="BS42" s="55">
        <f t="shared" si="15"/>
        <v>0</v>
      </c>
      <c r="BT42" s="55">
        <f t="shared" si="15"/>
        <v>0</v>
      </c>
      <c r="BU42" s="55">
        <f t="shared" si="15"/>
        <v>0</v>
      </c>
      <c r="BV42" s="55">
        <f t="shared" si="15"/>
        <v>0</v>
      </c>
      <c r="BW42" s="55">
        <f t="shared" si="15"/>
        <v>0</v>
      </c>
      <c r="BX42" s="55">
        <f t="shared" si="15"/>
        <v>0</v>
      </c>
      <c r="BY42" s="55">
        <f t="shared" si="15"/>
        <v>0</v>
      </c>
      <c r="BZ42" s="55">
        <f t="shared" si="15"/>
        <v>0</v>
      </c>
      <c r="CA42" s="55">
        <f t="shared" si="15"/>
        <v>0</v>
      </c>
      <c r="CB42" s="55">
        <f t="shared" si="15"/>
        <v>0</v>
      </c>
      <c r="CC42" s="55">
        <f t="shared" si="15"/>
        <v>0</v>
      </c>
      <c r="CD42" s="55">
        <f t="shared" si="15"/>
        <v>0</v>
      </c>
      <c r="CE42" s="55">
        <f t="shared" si="15"/>
        <v>0</v>
      </c>
      <c r="CF42" s="55">
        <f t="shared" si="15"/>
        <v>0</v>
      </c>
      <c r="CG42" s="55">
        <f t="shared" si="15"/>
        <v>0</v>
      </c>
      <c r="CH42" s="55">
        <f t="shared" si="15"/>
        <v>0</v>
      </c>
      <c r="CI42" s="55">
        <f t="shared" si="15"/>
        <v>0</v>
      </c>
      <c r="CJ42" s="55">
        <f t="shared" si="15"/>
        <v>0</v>
      </c>
      <c r="CK42" s="55">
        <f t="shared" si="15"/>
        <v>0</v>
      </c>
      <c r="CL42" s="55">
        <f t="shared" si="15"/>
        <v>0</v>
      </c>
      <c r="CM42" s="55">
        <f t="shared" si="15"/>
        <v>0</v>
      </c>
      <c r="CN42" s="55">
        <f t="shared" ref="CN42:DR42" si="16">CN27</f>
        <v>0</v>
      </c>
      <c r="CO42" s="55">
        <f t="shared" si="16"/>
        <v>0</v>
      </c>
      <c r="CP42" s="55">
        <f t="shared" si="16"/>
        <v>0</v>
      </c>
      <c r="CQ42" s="55">
        <f t="shared" si="16"/>
        <v>0</v>
      </c>
      <c r="CR42" s="55">
        <f t="shared" si="16"/>
        <v>0</v>
      </c>
      <c r="CS42" s="55">
        <f t="shared" si="16"/>
        <v>0</v>
      </c>
      <c r="CT42" s="55">
        <f t="shared" si="16"/>
        <v>0</v>
      </c>
      <c r="CU42" s="55">
        <f t="shared" si="16"/>
        <v>0</v>
      </c>
      <c r="CV42" s="55">
        <f t="shared" si="16"/>
        <v>0</v>
      </c>
      <c r="CW42" s="55">
        <f t="shared" si="16"/>
        <v>0</v>
      </c>
      <c r="CX42" s="55">
        <f t="shared" si="16"/>
        <v>0</v>
      </c>
      <c r="CY42" s="55">
        <f t="shared" si="16"/>
        <v>0</v>
      </c>
      <c r="CZ42" s="55">
        <f t="shared" si="16"/>
        <v>0</v>
      </c>
      <c r="DA42" s="55">
        <f t="shared" si="16"/>
        <v>0</v>
      </c>
      <c r="DB42" s="55">
        <f t="shared" si="16"/>
        <v>0</v>
      </c>
      <c r="DC42" s="55">
        <f t="shared" si="16"/>
        <v>0</v>
      </c>
      <c r="DD42" s="55">
        <f t="shared" si="16"/>
        <v>0</v>
      </c>
      <c r="DE42" s="55">
        <f t="shared" si="16"/>
        <v>0</v>
      </c>
      <c r="DF42" s="55">
        <f t="shared" si="16"/>
        <v>0</v>
      </c>
      <c r="DG42" s="55">
        <f t="shared" si="16"/>
        <v>0</v>
      </c>
      <c r="DH42" s="55">
        <f t="shared" si="16"/>
        <v>0</v>
      </c>
      <c r="DI42" s="55">
        <f t="shared" si="16"/>
        <v>0</v>
      </c>
      <c r="DJ42" s="55">
        <f t="shared" si="16"/>
        <v>0</v>
      </c>
      <c r="DK42" s="55">
        <f t="shared" si="16"/>
        <v>0</v>
      </c>
      <c r="DL42" s="55">
        <f t="shared" si="16"/>
        <v>0</v>
      </c>
      <c r="DM42" s="55">
        <f t="shared" si="16"/>
        <v>0</v>
      </c>
      <c r="DN42" s="55">
        <f t="shared" si="16"/>
        <v>0</v>
      </c>
      <c r="DO42" s="55">
        <f t="shared" si="16"/>
        <v>0</v>
      </c>
      <c r="DP42" s="55">
        <f t="shared" si="16"/>
        <v>0</v>
      </c>
      <c r="DQ42" s="55">
        <f t="shared" si="16"/>
        <v>0</v>
      </c>
      <c r="DR42" s="55">
        <f t="shared" si="16"/>
        <v>0</v>
      </c>
    </row>
    <row r="43" spans="1:122" x14ac:dyDescent="0.25">
      <c r="A43" s="44" t="s">
        <v>164</v>
      </c>
      <c r="B43" s="44"/>
      <c r="C43" s="55">
        <f>C29-C25</f>
        <v>1400</v>
      </c>
      <c r="D43" s="55">
        <f t="shared" ref="D43:AA43" si="17">D29-D25</f>
        <v>1400</v>
      </c>
      <c r="E43" s="55">
        <f t="shared" si="17"/>
        <v>1400</v>
      </c>
      <c r="F43" s="55">
        <f t="shared" si="17"/>
        <v>1400</v>
      </c>
      <c r="G43" s="55">
        <f t="shared" si="17"/>
        <v>1400</v>
      </c>
      <c r="H43" s="55">
        <f t="shared" si="17"/>
        <v>1400</v>
      </c>
      <c r="I43" s="55">
        <f t="shared" si="17"/>
        <v>1400</v>
      </c>
      <c r="J43" s="55">
        <f t="shared" si="17"/>
        <v>1400</v>
      </c>
      <c r="K43" s="55">
        <f t="shared" si="17"/>
        <v>1400</v>
      </c>
      <c r="L43" s="55">
        <f t="shared" si="17"/>
        <v>1400</v>
      </c>
      <c r="M43" s="55">
        <f t="shared" si="17"/>
        <v>1400</v>
      </c>
      <c r="N43" s="55">
        <f t="shared" si="17"/>
        <v>1400</v>
      </c>
      <c r="O43" s="55">
        <f t="shared" si="17"/>
        <v>1400</v>
      </c>
      <c r="P43" s="55">
        <f t="shared" si="17"/>
        <v>1400</v>
      </c>
      <c r="Q43" s="55">
        <f t="shared" si="17"/>
        <v>1400</v>
      </c>
      <c r="R43" s="55">
        <f t="shared" si="17"/>
        <v>1400</v>
      </c>
      <c r="S43" s="55">
        <f t="shared" si="17"/>
        <v>1400</v>
      </c>
      <c r="T43" s="55">
        <f t="shared" si="17"/>
        <v>1400</v>
      </c>
      <c r="U43" s="55">
        <f t="shared" si="17"/>
        <v>1400</v>
      </c>
      <c r="V43" s="55">
        <f t="shared" si="17"/>
        <v>1400</v>
      </c>
      <c r="W43" s="55">
        <f t="shared" si="17"/>
        <v>1400</v>
      </c>
      <c r="X43" s="55">
        <f t="shared" si="17"/>
        <v>1400</v>
      </c>
      <c r="Y43" s="55">
        <f t="shared" si="17"/>
        <v>1400</v>
      </c>
      <c r="Z43" s="55">
        <f t="shared" si="17"/>
        <v>1400</v>
      </c>
      <c r="AA43" s="55">
        <f t="shared" si="17"/>
        <v>1400</v>
      </c>
      <c r="AB43" s="55">
        <f t="shared" ref="AB43:CM43" si="18">AB29-AB25</f>
        <v>1400</v>
      </c>
      <c r="AC43" s="55">
        <f t="shared" si="18"/>
        <v>1400</v>
      </c>
      <c r="AD43" s="55">
        <f t="shared" si="18"/>
        <v>1400</v>
      </c>
      <c r="AE43" s="55">
        <f t="shared" si="18"/>
        <v>1400</v>
      </c>
      <c r="AF43" s="55">
        <f t="shared" si="18"/>
        <v>1400</v>
      </c>
      <c r="AG43" s="55">
        <f>AG29-AG25</f>
        <v>1400</v>
      </c>
      <c r="AH43" s="55">
        <f t="shared" si="18"/>
        <v>1400</v>
      </c>
      <c r="AI43" s="55">
        <f t="shared" si="18"/>
        <v>1400</v>
      </c>
      <c r="AJ43" s="55">
        <f t="shared" si="18"/>
        <v>1400</v>
      </c>
      <c r="AK43" s="55">
        <f t="shared" si="18"/>
        <v>1400</v>
      </c>
      <c r="AL43" s="55">
        <f t="shared" si="18"/>
        <v>1400</v>
      </c>
      <c r="AM43" s="55">
        <f t="shared" si="18"/>
        <v>0</v>
      </c>
      <c r="AN43" s="55">
        <f t="shared" si="18"/>
        <v>0</v>
      </c>
      <c r="AO43" s="55">
        <f t="shared" si="18"/>
        <v>0</v>
      </c>
      <c r="AP43" s="55">
        <f t="shared" si="18"/>
        <v>0</v>
      </c>
      <c r="AQ43" s="55">
        <f t="shared" si="18"/>
        <v>0</v>
      </c>
      <c r="AR43" s="55">
        <f t="shared" si="18"/>
        <v>0</v>
      </c>
      <c r="AS43" s="55">
        <f t="shared" si="18"/>
        <v>0</v>
      </c>
      <c r="AT43" s="55">
        <f t="shared" si="18"/>
        <v>0</v>
      </c>
      <c r="AU43" s="55">
        <f t="shared" si="18"/>
        <v>0</v>
      </c>
      <c r="AV43" s="55">
        <f t="shared" si="18"/>
        <v>0</v>
      </c>
      <c r="AW43" s="55">
        <f t="shared" si="18"/>
        <v>0</v>
      </c>
      <c r="AX43" s="55">
        <f t="shared" si="18"/>
        <v>0</v>
      </c>
      <c r="AY43" s="55">
        <f t="shared" si="18"/>
        <v>0</v>
      </c>
      <c r="AZ43" s="55">
        <f t="shared" si="18"/>
        <v>0</v>
      </c>
      <c r="BA43" s="55">
        <f t="shared" si="18"/>
        <v>0</v>
      </c>
      <c r="BB43" s="55">
        <f t="shared" si="18"/>
        <v>0</v>
      </c>
      <c r="BC43" s="55">
        <f t="shared" si="18"/>
        <v>0</v>
      </c>
      <c r="BD43" s="55">
        <f t="shared" si="18"/>
        <v>0</v>
      </c>
      <c r="BE43" s="55">
        <f t="shared" si="18"/>
        <v>0</v>
      </c>
      <c r="BF43" s="55">
        <f t="shared" si="18"/>
        <v>0</v>
      </c>
      <c r="BG43" s="55">
        <f t="shared" si="18"/>
        <v>0</v>
      </c>
      <c r="BH43" s="55">
        <f t="shared" si="18"/>
        <v>0</v>
      </c>
      <c r="BI43" s="55">
        <f t="shared" si="18"/>
        <v>0</v>
      </c>
      <c r="BJ43" s="55">
        <f t="shared" si="18"/>
        <v>0</v>
      </c>
      <c r="BK43" s="55">
        <f t="shared" si="18"/>
        <v>0</v>
      </c>
      <c r="BL43" s="55">
        <f t="shared" si="18"/>
        <v>0</v>
      </c>
      <c r="BM43" s="55">
        <f t="shared" si="18"/>
        <v>0</v>
      </c>
      <c r="BN43" s="55">
        <f t="shared" si="18"/>
        <v>0</v>
      </c>
      <c r="BO43" s="55">
        <f t="shared" si="18"/>
        <v>0</v>
      </c>
      <c r="BP43" s="55">
        <f t="shared" si="18"/>
        <v>0</v>
      </c>
      <c r="BQ43" s="55">
        <f t="shared" si="18"/>
        <v>0</v>
      </c>
      <c r="BR43" s="55">
        <f>BR29-BR25</f>
        <v>0</v>
      </c>
      <c r="BS43" s="55">
        <f t="shared" si="18"/>
        <v>0</v>
      </c>
      <c r="BT43" s="55">
        <f t="shared" si="18"/>
        <v>0</v>
      </c>
      <c r="BU43" s="55">
        <f t="shared" si="18"/>
        <v>0</v>
      </c>
      <c r="BV43" s="55">
        <f t="shared" si="18"/>
        <v>0</v>
      </c>
      <c r="BW43" s="55">
        <f t="shared" si="18"/>
        <v>0</v>
      </c>
      <c r="BX43" s="55">
        <f t="shared" si="18"/>
        <v>0</v>
      </c>
      <c r="BY43" s="55">
        <f t="shared" si="18"/>
        <v>0</v>
      </c>
      <c r="BZ43" s="55">
        <f t="shared" si="18"/>
        <v>0</v>
      </c>
      <c r="CA43" s="55">
        <f t="shared" si="18"/>
        <v>0</v>
      </c>
      <c r="CB43" s="55">
        <f t="shared" si="18"/>
        <v>0</v>
      </c>
      <c r="CC43" s="55">
        <f t="shared" si="18"/>
        <v>0</v>
      </c>
      <c r="CD43" s="55">
        <f t="shared" si="18"/>
        <v>0</v>
      </c>
      <c r="CE43" s="55">
        <f t="shared" si="18"/>
        <v>0</v>
      </c>
      <c r="CF43" s="55">
        <f t="shared" si="18"/>
        <v>0</v>
      </c>
      <c r="CG43" s="55">
        <f t="shared" si="18"/>
        <v>0</v>
      </c>
      <c r="CH43" s="55">
        <f t="shared" si="18"/>
        <v>0</v>
      </c>
      <c r="CI43" s="55">
        <f t="shared" si="18"/>
        <v>0</v>
      </c>
      <c r="CJ43" s="55">
        <f t="shared" si="18"/>
        <v>0</v>
      </c>
      <c r="CK43" s="55">
        <f t="shared" si="18"/>
        <v>0</v>
      </c>
      <c r="CL43" s="55">
        <f t="shared" si="18"/>
        <v>0</v>
      </c>
      <c r="CM43" s="55">
        <f t="shared" si="18"/>
        <v>0</v>
      </c>
      <c r="CN43" s="55">
        <f t="shared" ref="CN43:DR43" si="19">CN29-CN25</f>
        <v>0</v>
      </c>
      <c r="CO43" s="55">
        <f t="shared" si="19"/>
        <v>0</v>
      </c>
      <c r="CP43" s="55">
        <f t="shared" si="19"/>
        <v>0</v>
      </c>
      <c r="CQ43" s="55">
        <f t="shared" si="19"/>
        <v>0</v>
      </c>
      <c r="CR43" s="55">
        <f t="shared" si="19"/>
        <v>0</v>
      </c>
      <c r="CS43" s="55">
        <f t="shared" si="19"/>
        <v>0</v>
      </c>
      <c r="CT43" s="55">
        <f t="shared" si="19"/>
        <v>0</v>
      </c>
      <c r="CU43" s="55">
        <f t="shared" si="19"/>
        <v>0</v>
      </c>
      <c r="CV43" s="55">
        <f t="shared" si="19"/>
        <v>0</v>
      </c>
      <c r="CW43" s="55">
        <f t="shared" si="19"/>
        <v>0</v>
      </c>
      <c r="CX43" s="55">
        <f t="shared" si="19"/>
        <v>0</v>
      </c>
      <c r="CY43" s="55">
        <f t="shared" si="19"/>
        <v>0</v>
      </c>
      <c r="CZ43" s="55">
        <f t="shared" si="19"/>
        <v>0</v>
      </c>
      <c r="DA43" s="55">
        <f t="shared" si="19"/>
        <v>0</v>
      </c>
      <c r="DB43" s="55">
        <f t="shared" si="19"/>
        <v>0</v>
      </c>
      <c r="DC43" s="55">
        <f t="shared" si="19"/>
        <v>0</v>
      </c>
      <c r="DD43" s="55">
        <f t="shared" si="19"/>
        <v>0</v>
      </c>
      <c r="DE43" s="55">
        <f t="shared" si="19"/>
        <v>0</v>
      </c>
      <c r="DF43" s="55">
        <f t="shared" si="19"/>
        <v>0</v>
      </c>
      <c r="DG43" s="55">
        <f t="shared" si="19"/>
        <v>0</v>
      </c>
      <c r="DH43" s="55">
        <f t="shared" si="19"/>
        <v>0</v>
      </c>
      <c r="DI43" s="55">
        <f t="shared" si="19"/>
        <v>0</v>
      </c>
      <c r="DJ43" s="55">
        <f t="shared" si="19"/>
        <v>0</v>
      </c>
      <c r="DK43" s="55">
        <f t="shared" si="19"/>
        <v>0</v>
      </c>
      <c r="DL43" s="55">
        <f t="shared" si="19"/>
        <v>0</v>
      </c>
      <c r="DM43" s="55">
        <f t="shared" si="19"/>
        <v>0</v>
      </c>
      <c r="DN43" s="55">
        <f t="shared" si="19"/>
        <v>0</v>
      </c>
      <c r="DO43" s="55">
        <f t="shared" si="19"/>
        <v>0</v>
      </c>
      <c r="DP43" s="55">
        <f t="shared" si="19"/>
        <v>0</v>
      </c>
      <c r="DQ43" s="55">
        <f t="shared" si="19"/>
        <v>0</v>
      </c>
      <c r="DR43" s="55">
        <f t="shared" si="19"/>
        <v>0</v>
      </c>
    </row>
    <row r="44" spans="1:122" x14ac:dyDescent="0.25">
      <c r="A44" s="45" t="s">
        <v>167</v>
      </c>
      <c r="B44" s="44"/>
      <c r="C44" s="53">
        <f>-C26</f>
        <v>-1400</v>
      </c>
      <c r="D44" s="54">
        <f t="shared" ref="D44:AA44" si="20">-D26</f>
        <v>-1400</v>
      </c>
      <c r="E44" s="54">
        <f t="shared" si="20"/>
        <v>-1400</v>
      </c>
      <c r="F44" s="54">
        <f t="shared" si="20"/>
        <v>-1400</v>
      </c>
      <c r="G44" s="54">
        <f t="shared" si="20"/>
        <v>-1400</v>
      </c>
      <c r="H44" s="54">
        <f t="shared" si="20"/>
        <v>-1400</v>
      </c>
      <c r="I44" s="54">
        <f t="shared" si="20"/>
        <v>-1400</v>
      </c>
      <c r="J44" s="54">
        <f t="shared" si="20"/>
        <v>-1400</v>
      </c>
      <c r="K44" s="54">
        <f t="shared" si="20"/>
        <v>-1400</v>
      </c>
      <c r="L44" s="54">
        <f t="shared" si="20"/>
        <v>-1400</v>
      </c>
      <c r="M44" s="54">
        <f t="shared" si="20"/>
        <v>-1400</v>
      </c>
      <c r="N44" s="54">
        <f t="shared" si="20"/>
        <v>-1400</v>
      </c>
      <c r="O44" s="54">
        <f t="shared" si="20"/>
        <v>-1400</v>
      </c>
      <c r="P44" s="54">
        <f t="shared" si="20"/>
        <v>-1400</v>
      </c>
      <c r="Q44" s="54">
        <f t="shared" si="20"/>
        <v>-1400</v>
      </c>
      <c r="R44" s="54">
        <f t="shared" si="20"/>
        <v>-1400</v>
      </c>
      <c r="S44" s="54">
        <f t="shared" si="20"/>
        <v>-1400</v>
      </c>
      <c r="T44" s="54">
        <f t="shared" si="20"/>
        <v>-1400</v>
      </c>
      <c r="U44" s="54">
        <f t="shared" si="20"/>
        <v>-1400</v>
      </c>
      <c r="V44" s="54">
        <f t="shared" si="20"/>
        <v>-1400</v>
      </c>
      <c r="W44" s="54">
        <f t="shared" si="20"/>
        <v>-1400</v>
      </c>
      <c r="X44" s="54">
        <f t="shared" si="20"/>
        <v>-1400</v>
      </c>
      <c r="Y44" s="54">
        <f t="shared" si="20"/>
        <v>-1400</v>
      </c>
      <c r="Z44" s="54">
        <f t="shared" si="20"/>
        <v>-1400</v>
      </c>
      <c r="AA44" s="54">
        <f t="shared" si="20"/>
        <v>-1400</v>
      </c>
      <c r="AB44" s="54">
        <f t="shared" ref="AB44:CM44" si="21">-AB26</f>
        <v>-1400</v>
      </c>
      <c r="AC44" s="54">
        <f t="shared" si="21"/>
        <v>-1400</v>
      </c>
      <c r="AD44" s="54">
        <f t="shared" si="21"/>
        <v>-1400</v>
      </c>
      <c r="AE44" s="54">
        <f t="shared" si="21"/>
        <v>-1400</v>
      </c>
      <c r="AF44" s="54">
        <f t="shared" si="21"/>
        <v>-1400</v>
      </c>
      <c r="AG44" s="54">
        <f t="shared" si="21"/>
        <v>-1400</v>
      </c>
      <c r="AH44" s="54">
        <f t="shared" si="21"/>
        <v>-1400</v>
      </c>
      <c r="AI44" s="54">
        <f t="shared" si="21"/>
        <v>-1400</v>
      </c>
      <c r="AJ44" s="54">
        <f t="shared" si="21"/>
        <v>-1400</v>
      </c>
      <c r="AK44" s="54">
        <f t="shared" si="21"/>
        <v>-1400</v>
      </c>
      <c r="AL44" s="54">
        <f t="shared" si="21"/>
        <v>-1400</v>
      </c>
      <c r="AM44" s="54">
        <f t="shared" si="21"/>
        <v>0</v>
      </c>
      <c r="AN44" s="54">
        <f t="shared" si="21"/>
        <v>0</v>
      </c>
      <c r="AO44" s="54">
        <f t="shared" si="21"/>
        <v>0</v>
      </c>
      <c r="AP44" s="54">
        <f t="shared" si="21"/>
        <v>0</v>
      </c>
      <c r="AQ44" s="54">
        <f t="shared" si="21"/>
        <v>0</v>
      </c>
      <c r="AR44" s="54">
        <f t="shared" si="21"/>
        <v>0</v>
      </c>
      <c r="AS44" s="54">
        <f t="shared" si="21"/>
        <v>0</v>
      </c>
      <c r="AT44" s="54">
        <f t="shared" si="21"/>
        <v>0</v>
      </c>
      <c r="AU44" s="54">
        <f t="shared" si="21"/>
        <v>0</v>
      </c>
      <c r="AV44" s="54">
        <f t="shared" si="21"/>
        <v>0</v>
      </c>
      <c r="AW44" s="54">
        <f t="shared" si="21"/>
        <v>0</v>
      </c>
      <c r="AX44" s="54">
        <f t="shared" si="21"/>
        <v>0</v>
      </c>
      <c r="AY44" s="54">
        <f t="shared" si="21"/>
        <v>0</v>
      </c>
      <c r="AZ44" s="54">
        <f t="shared" si="21"/>
        <v>0</v>
      </c>
      <c r="BA44" s="54">
        <f t="shared" si="21"/>
        <v>0</v>
      </c>
      <c r="BB44" s="54">
        <f t="shared" si="21"/>
        <v>0</v>
      </c>
      <c r="BC44" s="54">
        <f t="shared" si="21"/>
        <v>0</v>
      </c>
      <c r="BD44" s="54">
        <f t="shared" si="21"/>
        <v>0</v>
      </c>
      <c r="BE44" s="54">
        <f t="shared" si="21"/>
        <v>0</v>
      </c>
      <c r="BF44" s="54">
        <f t="shared" si="21"/>
        <v>0</v>
      </c>
      <c r="BG44" s="54">
        <f t="shared" si="21"/>
        <v>0</v>
      </c>
      <c r="BH44" s="54">
        <f t="shared" si="21"/>
        <v>0</v>
      </c>
      <c r="BI44" s="54">
        <f t="shared" si="21"/>
        <v>0</v>
      </c>
      <c r="BJ44" s="54">
        <f t="shared" si="21"/>
        <v>0</v>
      </c>
      <c r="BK44" s="54">
        <f t="shared" si="21"/>
        <v>0</v>
      </c>
      <c r="BL44" s="54">
        <f t="shared" si="21"/>
        <v>0</v>
      </c>
      <c r="BM44" s="54">
        <f t="shared" si="21"/>
        <v>0</v>
      </c>
      <c r="BN44" s="54">
        <f t="shared" si="21"/>
        <v>0</v>
      </c>
      <c r="BO44" s="54">
        <f t="shared" si="21"/>
        <v>0</v>
      </c>
      <c r="BP44" s="54">
        <f t="shared" si="21"/>
        <v>0</v>
      </c>
      <c r="BQ44" s="54">
        <f t="shared" si="21"/>
        <v>0</v>
      </c>
      <c r="BR44" s="54">
        <f>-BR26</f>
        <v>0</v>
      </c>
      <c r="BS44" s="54">
        <f t="shared" si="21"/>
        <v>0</v>
      </c>
      <c r="BT44" s="54">
        <f t="shared" si="21"/>
        <v>0</v>
      </c>
      <c r="BU44" s="54">
        <f t="shared" si="21"/>
        <v>0</v>
      </c>
      <c r="BV44" s="54">
        <f t="shared" si="21"/>
        <v>0</v>
      </c>
      <c r="BW44" s="54">
        <f t="shared" si="21"/>
        <v>0</v>
      </c>
      <c r="BX44" s="54">
        <f t="shared" si="21"/>
        <v>0</v>
      </c>
      <c r="BY44" s="54">
        <f t="shared" si="21"/>
        <v>0</v>
      </c>
      <c r="BZ44" s="54">
        <f t="shared" si="21"/>
        <v>0</v>
      </c>
      <c r="CA44" s="54">
        <f t="shared" si="21"/>
        <v>0</v>
      </c>
      <c r="CB44" s="54">
        <f t="shared" si="21"/>
        <v>0</v>
      </c>
      <c r="CC44" s="54">
        <f t="shared" si="21"/>
        <v>0</v>
      </c>
      <c r="CD44" s="54">
        <f t="shared" si="21"/>
        <v>0</v>
      </c>
      <c r="CE44" s="54">
        <f t="shared" si="21"/>
        <v>0</v>
      </c>
      <c r="CF44" s="54">
        <f t="shared" si="21"/>
        <v>0</v>
      </c>
      <c r="CG44" s="54">
        <f t="shared" si="21"/>
        <v>0</v>
      </c>
      <c r="CH44" s="54">
        <f t="shared" si="21"/>
        <v>0</v>
      </c>
      <c r="CI44" s="54">
        <f t="shared" si="21"/>
        <v>0</v>
      </c>
      <c r="CJ44" s="54">
        <f t="shared" si="21"/>
        <v>0</v>
      </c>
      <c r="CK44" s="54">
        <f t="shared" si="21"/>
        <v>0</v>
      </c>
      <c r="CL44" s="54">
        <f t="shared" si="21"/>
        <v>0</v>
      </c>
      <c r="CM44" s="54">
        <f t="shared" si="21"/>
        <v>0</v>
      </c>
      <c r="CN44" s="54">
        <f t="shared" ref="CN44:DR44" si="22">-CN26</f>
        <v>0</v>
      </c>
      <c r="CO44" s="54">
        <f t="shared" si="22"/>
        <v>0</v>
      </c>
      <c r="CP44" s="54">
        <f t="shared" si="22"/>
        <v>0</v>
      </c>
      <c r="CQ44" s="54">
        <f t="shared" si="22"/>
        <v>0</v>
      </c>
      <c r="CR44" s="54">
        <f t="shared" si="22"/>
        <v>0</v>
      </c>
      <c r="CS44" s="54">
        <f t="shared" si="22"/>
        <v>0</v>
      </c>
      <c r="CT44" s="54">
        <f t="shared" si="22"/>
        <v>0</v>
      </c>
      <c r="CU44" s="54">
        <f t="shared" si="22"/>
        <v>0</v>
      </c>
      <c r="CV44" s="54">
        <f t="shared" si="22"/>
        <v>0</v>
      </c>
      <c r="CW44" s="54">
        <f t="shared" si="22"/>
        <v>0</v>
      </c>
      <c r="CX44" s="54">
        <f t="shared" si="22"/>
        <v>0</v>
      </c>
      <c r="CY44" s="54">
        <f t="shared" si="22"/>
        <v>0</v>
      </c>
      <c r="CZ44" s="54">
        <f t="shared" si="22"/>
        <v>0</v>
      </c>
      <c r="DA44" s="54">
        <f t="shared" si="22"/>
        <v>0</v>
      </c>
      <c r="DB44" s="54">
        <f t="shared" si="22"/>
        <v>0</v>
      </c>
      <c r="DC44" s="54">
        <f t="shared" si="22"/>
        <v>0</v>
      </c>
      <c r="DD44" s="54">
        <f t="shared" si="22"/>
        <v>0</v>
      </c>
      <c r="DE44" s="54">
        <f t="shared" si="22"/>
        <v>0</v>
      </c>
      <c r="DF44" s="54">
        <f t="shared" si="22"/>
        <v>0</v>
      </c>
      <c r="DG44" s="54">
        <f t="shared" si="22"/>
        <v>0</v>
      </c>
      <c r="DH44" s="54">
        <f t="shared" si="22"/>
        <v>0</v>
      </c>
      <c r="DI44" s="54">
        <f t="shared" si="22"/>
        <v>0</v>
      </c>
      <c r="DJ44" s="54">
        <f t="shared" si="22"/>
        <v>0</v>
      </c>
      <c r="DK44" s="54">
        <f t="shared" si="22"/>
        <v>0</v>
      </c>
      <c r="DL44" s="54">
        <f t="shared" si="22"/>
        <v>0</v>
      </c>
      <c r="DM44" s="54">
        <f t="shared" si="22"/>
        <v>0</v>
      </c>
      <c r="DN44" s="54">
        <f t="shared" si="22"/>
        <v>0</v>
      </c>
      <c r="DO44" s="54">
        <f t="shared" si="22"/>
        <v>0</v>
      </c>
      <c r="DP44" s="54">
        <f t="shared" si="22"/>
        <v>0</v>
      </c>
      <c r="DQ44" s="54">
        <f t="shared" si="22"/>
        <v>0</v>
      </c>
      <c r="DR44" s="54">
        <f t="shared" si="22"/>
        <v>0</v>
      </c>
    </row>
    <row r="45" spans="1:122" x14ac:dyDescent="0.25">
      <c r="A45" s="45" t="s">
        <v>165</v>
      </c>
      <c r="B45" s="44"/>
      <c r="C45" s="53">
        <f>-C29</f>
        <v>-1400</v>
      </c>
      <c r="D45" s="54">
        <f t="shared" ref="D45:AA45" si="23">-D29</f>
        <v>-1400</v>
      </c>
      <c r="E45" s="54">
        <f t="shared" si="23"/>
        <v>-1400</v>
      </c>
      <c r="F45" s="54">
        <f t="shared" si="23"/>
        <v>-1400</v>
      </c>
      <c r="G45" s="54">
        <f t="shared" si="23"/>
        <v>-1400</v>
      </c>
      <c r="H45" s="54">
        <f t="shared" si="23"/>
        <v>-1400</v>
      </c>
      <c r="I45" s="54">
        <f t="shared" si="23"/>
        <v>-1400</v>
      </c>
      <c r="J45" s="54">
        <f t="shared" si="23"/>
        <v>-1400</v>
      </c>
      <c r="K45" s="54">
        <f t="shared" si="23"/>
        <v>-1400</v>
      </c>
      <c r="L45" s="54">
        <f t="shared" si="23"/>
        <v>-1400</v>
      </c>
      <c r="M45" s="54">
        <f t="shared" si="23"/>
        <v>-1400</v>
      </c>
      <c r="N45" s="54">
        <f t="shared" si="23"/>
        <v>-1400</v>
      </c>
      <c r="O45" s="54">
        <f t="shared" si="23"/>
        <v>-1400</v>
      </c>
      <c r="P45" s="54">
        <f t="shared" si="23"/>
        <v>-1400</v>
      </c>
      <c r="Q45" s="54">
        <f t="shared" si="23"/>
        <v>-1400</v>
      </c>
      <c r="R45" s="54">
        <f t="shared" si="23"/>
        <v>-1400</v>
      </c>
      <c r="S45" s="54">
        <f t="shared" si="23"/>
        <v>-1400</v>
      </c>
      <c r="T45" s="54">
        <f t="shared" si="23"/>
        <v>-1400</v>
      </c>
      <c r="U45" s="54">
        <f t="shared" si="23"/>
        <v>-1400</v>
      </c>
      <c r="V45" s="54">
        <f t="shared" si="23"/>
        <v>-1400</v>
      </c>
      <c r="W45" s="54">
        <f t="shared" si="23"/>
        <v>-1400</v>
      </c>
      <c r="X45" s="54">
        <f t="shared" si="23"/>
        <v>-1400</v>
      </c>
      <c r="Y45" s="54">
        <f t="shared" si="23"/>
        <v>-1400</v>
      </c>
      <c r="Z45" s="54">
        <f t="shared" si="23"/>
        <v>-1400</v>
      </c>
      <c r="AA45" s="54">
        <f t="shared" si="23"/>
        <v>-1400</v>
      </c>
      <c r="AB45" s="54">
        <f t="shared" ref="AB45:CM45" si="24">-AB29</f>
        <v>-1400</v>
      </c>
      <c r="AC45" s="54">
        <f t="shared" si="24"/>
        <v>-1400</v>
      </c>
      <c r="AD45" s="54">
        <f t="shared" si="24"/>
        <v>-1400</v>
      </c>
      <c r="AE45" s="54">
        <f t="shared" si="24"/>
        <v>-1400</v>
      </c>
      <c r="AF45" s="54">
        <f t="shared" si="24"/>
        <v>-1400</v>
      </c>
      <c r="AG45" s="54">
        <f t="shared" si="24"/>
        <v>-1400</v>
      </c>
      <c r="AH45" s="54">
        <f t="shared" si="24"/>
        <v>-1400</v>
      </c>
      <c r="AI45" s="54">
        <f t="shared" si="24"/>
        <v>-1400</v>
      </c>
      <c r="AJ45" s="54">
        <f t="shared" si="24"/>
        <v>-1400</v>
      </c>
      <c r="AK45" s="54">
        <f t="shared" si="24"/>
        <v>-1400</v>
      </c>
      <c r="AL45" s="54">
        <f t="shared" si="24"/>
        <v>-1400</v>
      </c>
      <c r="AM45" s="54">
        <f t="shared" si="24"/>
        <v>0</v>
      </c>
      <c r="AN45" s="54">
        <f t="shared" si="24"/>
        <v>0</v>
      </c>
      <c r="AO45" s="54">
        <f t="shared" si="24"/>
        <v>0</v>
      </c>
      <c r="AP45" s="54">
        <f t="shared" si="24"/>
        <v>0</v>
      </c>
      <c r="AQ45" s="54">
        <f t="shared" si="24"/>
        <v>0</v>
      </c>
      <c r="AR45" s="54">
        <f t="shared" si="24"/>
        <v>0</v>
      </c>
      <c r="AS45" s="54">
        <f t="shared" si="24"/>
        <v>0</v>
      </c>
      <c r="AT45" s="54">
        <f t="shared" si="24"/>
        <v>0</v>
      </c>
      <c r="AU45" s="54">
        <f t="shared" si="24"/>
        <v>0</v>
      </c>
      <c r="AV45" s="54">
        <f t="shared" si="24"/>
        <v>0</v>
      </c>
      <c r="AW45" s="54">
        <f t="shared" si="24"/>
        <v>0</v>
      </c>
      <c r="AX45" s="54">
        <f t="shared" si="24"/>
        <v>0</v>
      </c>
      <c r="AY45" s="54">
        <f t="shared" si="24"/>
        <v>0</v>
      </c>
      <c r="AZ45" s="54">
        <f t="shared" si="24"/>
        <v>0</v>
      </c>
      <c r="BA45" s="54">
        <f t="shared" si="24"/>
        <v>0</v>
      </c>
      <c r="BB45" s="54">
        <f t="shared" si="24"/>
        <v>0</v>
      </c>
      <c r="BC45" s="54">
        <f t="shared" si="24"/>
        <v>0</v>
      </c>
      <c r="BD45" s="54">
        <f t="shared" si="24"/>
        <v>0</v>
      </c>
      <c r="BE45" s="54">
        <f t="shared" si="24"/>
        <v>0</v>
      </c>
      <c r="BF45" s="54">
        <f t="shared" si="24"/>
        <v>0</v>
      </c>
      <c r="BG45" s="54">
        <f t="shared" si="24"/>
        <v>0</v>
      </c>
      <c r="BH45" s="54">
        <f t="shared" si="24"/>
        <v>0</v>
      </c>
      <c r="BI45" s="54">
        <f t="shared" si="24"/>
        <v>0</v>
      </c>
      <c r="BJ45" s="54">
        <f t="shared" si="24"/>
        <v>0</v>
      </c>
      <c r="BK45" s="54">
        <f t="shared" si="24"/>
        <v>0</v>
      </c>
      <c r="BL45" s="54">
        <f t="shared" si="24"/>
        <v>0</v>
      </c>
      <c r="BM45" s="54">
        <f t="shared" si="24"/>
        <v>0</v>
      </c>
      <c r="BN45" s="54">
        <f t="shared" si="24"/>
        <v>0</v>
      </c>
      <c r="BO45" s="54">
        <f t="shared" si="24"/>
        <v>0</v>
      </c>
      <c r="BP45" s="54">
        <f t="shared" si="24"/>
        <v>0</v>
      </c>
      <c r="BQ45" s="54">
        <f t="shared" si="24"/>
        <v>0</v>
      </c>
      <c r="BR45" s="54">
        <f>-BR29</f>
        <v>0</v>
      </c>
      <c r="BS45" s="54">
        <f t="shared" si="24"/>
        <v>0</v>
      </c>
      <c r="BT45" s="54">
        <f t="shared" si="24"/>
        <v>0</v>
      </c>
      <c r="BU45" s="54">
        <f t="shared" si="24"/>
        <v>0</v>
      </c>
      <c r="BV45" s="54">
        <f t="shared" si="24"/>
        <v>0</v>
      </c>
      <c r="BW45" s="54">
        <f t="shared" si="24"/>
        <v>0</v>
      </c>
      <c r="BX45" s="54">
        <f t="shared" si="24"/>
        <v>0</v>
      </c>
      <c r="BY45" s="54">
        <f t="shared" si="24"/>
        <v>0</v>
      </c>
      <c r="BZ45" s="54">
        <f t="shared" si="24"/>
        <v>0</v>
      </c>
      <c r="CA45" s="54">
        <f t="shared" si="24"/>
        <v>0</v>
      </c>
      <c r="CB45" s="54">
        <f t="shared" si="24"/>
        <v>0</v>
      </c>
      <c r="CC45" s="54">
        <f t="shared" si="24"/>
        <v>0</v>
      </c>
      <c r="CD45" s="54">
        <f t="shared" si="24"/>
        <v>0</v>
      </c>
      <c r="CE45" s="54">
        <f t="shared" si="24"/>
        <v>0</v>
      </c>
      <c r="CF45" s="54">
        <f t="shared" si="24"/>
        <v>0</v>
      </c>
      <c r="CG45" s="54">
        <f t="shared" si="24"/>
        <v>0</v>
      </c>
      <c r="CH45" s="54">
        <f t="shared" si="24"/>
        <v>0</v>
      </c>
      <c r="CI45" s="54">
        <f t="shared" si="24"/>
        <v>0</v>
      </c>
      <c r="CJ45" s="54">
        <f t="shared" si="24"/>
        <v>0</v>
      </c>
      <c r="CK45" s="54">
        <f t="shared" si="24"/>
        <v>0</v>
      </c>
      <c r="CL45" s="54">
        <f t="shared" si="24"/>
        <v>0</v>
      </c>
      <c r="CM45" s="54">
        <f t="shared" si="24"/>
        <v>0</v>
      </c>
      <c r="CN45" s="54">
        <f t="shared" ref="CN45:DR45" si="25">-CN29</f>
        <v>0</v>
      </c>
      <c r="CO45" s="54">
        <f t="shared" si="25"/>
        <v>0</v>
      </c>
      <c r="CP45" s="54">
        <f t="shared" si="25"/>
        <v>0</v>
      </c>
      <c r="CQ45" s="54">
        <f t="shared" si="25"/>
        <v>0</v>
      </c>
      <c r="CR45" s="54">
        <f t="shared" si="25"/>
        <v>0</v>
      </c>
      <c r="CS45" s="54">
        <f t="shared" si="25"/>
        <v>0</v>
      </c>
      <c r="CT45" s="54">
        <f t="shared" si="25"/>
        <v>0</v>
      </c>
      <c r="CU45" s="54">
        <f t="shared" si="25"/>
        <v>0</v>
      </c>
      <c r="CV45" s="54">
        <f t="shared" si="25"/>
        <v>0</v>
      </c>
      <c r="CW45" s="54">
        <f t="shared" si="25"/>
        <v>0</v>
      </c>
      <c r="CX45" s="54">
        <f t="shared" si="25"/>
        <v>0</v>
      </c>
      <c r="CY45" s="54">
        <f t="shared" si="25"/>
        <v>0</v>
      </c>
      <c r="CZ45" s="54">
        <f t="shared" si="25"/>
        <v>0</v>
      </c>
      <c r="DA45" s="54">
        <f t="shared" si="25"/>
        <v>0</v>
      </c>
      <c r="DB45" s="54">
        <f t="shared" si="25"/>
        <v>0</v>
      </c>
      <c r="DC45" s="54">
        <f t="shared" si="25"/>
        <v>0</v>
      </c>
      <c r="DD45" s="54">
        <f t="shared" si="25"/>
        <v>0</v>
      </c>
      <c r="DE45" s="54">
        <f t="shared" si="25"/>
        <v>0</v>
      </c>
      <c r="DF45" s="54">
        <f t="shared" si="25"/>
        <v>0</v>
      </c>
      <c r="DG45" s="54">
        <f t="shared" si="25"/>
        <v>0</v>
      </c>
      <c r="DH45" s="54">
        <f t="shared" si="25"/>
        <v>0</v>
      </c>
      <c r="DI45" s="54">
        <f t="shared" si="25"/>
        <v>0</v>
      </c>
      <c r="DJ45" s="54">
        <f t="shared" si="25"/>
        <v>0</v>
      </c>
      <c r="DK45" s="54">
        <f t="shared" si="25"/>
        <v>0</v>
      </c>
      <c r="DL45" s="54">
        <f t="shared" si="25"/>
        <v>0</v>
      </c>
      <c r="DM45" s="54">
        <f t="shared" si="25"/>
        <v>0</v>
      </c>
      <c r="DN45" s="54">
        <f t="shared" si="25"/>
        <v>0</v>
      </c>
      <c r="DO45" s="54">
        <f t="shared" si="25"/>
        <v>0</v>
      </c>
      <c r="DP45" s="54">
        <f t="shared" si="25"/>
        <v>0</v>
      </c>
      <c r="DQ45" s="54">
        <f t="shared" si="25"/>
        <v>0</v>
      </c>
      <c r="DR45" s="54">
        <f t="shared" si="25"/>
        <v>0</v>
      </c>
    </row>
    <row r="47" spans="1:122" s="2" customFormat="1" x14ac:dyDescent="0.25">
      <c r="A47" s="71"/>
      <c r="B47" s="72"/>
      <c r="C47" s="72"/>
      <c r="D47" s="72"/>
    </row>
    <row r="48" spans="1:122" x14ac:dyDescent="0.25">
      <c r="A48" s="60"/>
      <c r="B48" s="43"/>
      <c r="C48" s="43"/>
      <c r="D48" s="43"/>
    </row>
    <row r="49" spans="1:4" x14ac:dyDescent="0.25">
      <c r="A49" s="43"/>
      <c r="B49" s="43"/>
      <c r="C49" s="43"/>
      <c r="D49" s="43"/>
    </row>
    <row r="50" spans="1:4" x14ac:dyDescent="0.25">
      <c r="A50" s="43"/>
      <c r="B50" s="43"/>
      <c r="C50" s="43"/>
      <c r="D50" s="43"/>
    </row>
  </sheetData>
  <mergeCells count="2">
    <mergeCell ref="B6:M6"/>
    <mergeCell ref="A9:A14"/>
  </mergeCells>
  <pageMargins left="0.7" right="0.7" top="0.75" bottom="0.75" header="0.3" footer="0.3"/>
  <pageSetup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DR54"/>
  <sheetViews>
    <sheetView showGridLines="0" workbookViewId="0">
      <pane xSplit="1" topLeftCell="B1" activePane="topRight" state="frozen"/>
      <selection activeCell="A4" sqref="A4:XFD4"/>
      <selection pane="topRight" activeCell="K19" sqref="K19"/>
    </sheetView>
  </sheetViews>
  <sheetFormatPr defaultRowHeight="15" x14ac:dyDescent="0.25"/>
  <cols>
    <col min="1" max="1" width="37.140625" customWidth="1"/>
    <col min="2" max="2" width="15.140625" customWidth="1"/>
    <col min="3" max="3" width="14" bestFit="1" customWidth="1"/>
    <col min="4" max="9" width="13.5703125" customWidth="1"/>
    <col min="10" max="81" width="12.5703125" bestFit="1" customWidth="1"/>
    <col min="82" max="122" width="11.140625" bestFit="1" customWidth="1"/>
  </cols>
  <sheetData>
    <row r="5" spans="1:122" ht="26.25" x14ac:dyDescent="0.4">
      <c r="A5" s="74" t="s">
        <v>159</v>
      </c>
    </row>
    <row r="6" spans="1:122" ht="28.15" customHeight="1" x14ac:dyDescent="0.25">
      <c r="A6" s="37" t="s">
        <v>26</v>
      </c>
      <c r="B6" s="93" t="s">
        <v>31</v>
      </c>
      <c r="C6" s="93"/>
      <c r="D6" s="93"/>
      <c r="E6" s="93"/>
      <c r="F6" s="93"/>
      <c r="G6" s="93"/>
      <c r="H6" s="93"/>
      <c r="I6" s="93"/>
      <c r="J6" s="93"/>
      <c r="K6" s="93"/>
      <c r="L6" s="93"/>
      <c r="M6" s="93"/>
    </row>
    <row r="8" spans="1:122" x14ac:dyDescent="0.25">
      <c r="A8" s="38" t="s">
        <v>17</v>
      </c>
    </row>
    <row r="9" spans="1:122" ht="15.75" customHeight="1" thickBot="1" x14ac:dyDescent="0.3">
      <c r="A9" s="93" t="s">
        <v>169</v>
      </c>
    </row>
    <row r="10" spans="1:122" x14ac:dyDescent="0.25">
      <c r="A10" s="93"/>
      <c r="B10" s="21" t="s">
        <v>21</v>
      </c>
      <c r="C10" s="22" t="s">
        <v>36</v>
      </c>
      <c r="D10" s="22" t="s">
        <v>37</v>
      </c>
      <c r="E10" s="22" t="s">
        <v>38</v>
      </c>
      <c r="F10" s="22" t="s">
        <v>39</v>
      </c>
      <c r="G10" s="22" t="s">
        <v>40</v>
      </c>
      <c r="H10" s="22" t="s">
        <v>41</v>
      </c>
      <c r="I10" s="22" t="s">
        <v>42</v>
      </c>
      <c r="J10" s="22" t="s">
        <v>43</v>
      </c>
      <c r="K10" s="22" t="s">
        <v>44</v>
      </c>
      <c r="L10" s="22" t="s">
        <v>45</v>
      </c>
      <c r="M10" s="22" t="s">
        <v>46</v>
      </c>
      <c r="N10" s="22" t="s">
        <v>47</v>
      </c>
      <c r="O10" s="22" t="s">
        <v>48</v>
      </c>
      <c r="P10" s="22" t="s">
        <v>49</v>
      </c>
      <c r="Q10" s="22" t="s">
        <v>50</v>
      </c>
      <c r="R10" s="22" t="s">
        <v>51</v>
      </c>
      <c r="S10" s="22" t="s">
        <v>52</v>
      </c>
      <c r="T10" s="22" t="s">
        <v>53</v>
      </c>
      <c r="U10" s="22" t="s">
        <v>54</v>
      </c>
      <c r="V10" s="22" t="s">
        <v>55</v>
      </c>
      <c r="W10" s="22" t="s">
        <v>56</v>
      </c>
      <c r="X10" s="22" t="s">
        <v>57</v>
      </c>
      <c r="Y10" s="22" t="s">
        <v>58</v>
      </c>
      <c r="Z10" s="22" t="s">
        <v>59</v>
      </c>
      <c r="AA10" s="22" t="s">
        <v>60</v>
      </c>
      <c r="AB10" s="22" t="s">
        <v>63</v>
      </c>
      <c r="AC10" s="22" t="s">
        <v>64</v>
      </c>
      <c r="AD10" s="22" t="s">
        <v>65</v>
      </c>
      <c r="AE10" s="22" t="s">
        <v>66</v>
      </c>
      <c r="AF10" s="22" t="s">
        <v>67</v>
      </c>
      <c r="AG10" s="22" t="s">
        <v>68</v>
      </c>
      <c r="AH10" s="22" t="s">
        <v>69</v>
      </c>
      <c r="AI10" s="22" t="s">
        <v>70</v>
      </c>
      <c r="AJ10" s="22" t="s">
        <v>71</v>
      </c>
      <c r="AK10" s="22" t="s">
        <v>72</v>
      </c>
      <c r="AL10" s="22" t="s">
        <v>73</v>
      </c>
      <c r="AM10" s="22" t="s">
        <v>74</v>
      </c>
      <c r="AN10" s="22" t="s">
        <v>75</v>
      </c>
      <c r="AO10" s="22" t="s">
        <v>76</v>
      </c>
      <c r="AP10" s="22" t="s">
        <v>77</v>
      </c>
      <c r="AQ10" s="22" t="s">
        <v>78</v>
      </c>
      <c r="AR10" s="22" t="s">
        <v>79</v>
      </c>
      <c r="AS10" s="22" t="s">
        <v>80</v>
      </c>
      <c r="AT10" s="22" t="s">
        <v>81</v>
      </c>
      <c r="AU10" s="22" t="s">
        <v>82</v>
      </c>
      <c r="AV10" s="22" t="s">
        <v>83</v>
      </c>
      <c r="AW10" s="22" t="s">
        <v>84</v>
      </c>
      <c r="AX10" s="22" t="s">
        <v>85</v>
      </c>
      <c r="AY10" s="22" t="s">
        <v>86</v>
      </c>
      <c r="AZ10" s="22" t="s">
        <v>87</v>
      </c>
      <c r="BA10" s="22" t="s">
        <v>88</v>
      </c>
      <c r="BB10" s="22" t="s">
        <v>89</v>
      </c>
      <c r="BC10" s="22" t="s">
        <v>90</v>
      </c>
      <c r="BD10" s="22" t="s">
        <v>91</v>
      </c>
      <c r="BE10" s="22" t="s">
        <v>92</v>
      </c>
      <c r="BF10" s="22" t="s">
        <v>93</v>
      </c>
      <c r="BG10" s="22" t="s">
        <v>94</v>
      </c>
      <c r="BH10" s="22" t="s">
        <v>95</v>
      </c>
      <c r="BI10" s="22" t="s">
        <v>96</v>
      </c>
      <c r="BJ10" s="22" t="s">
        <v>97</v>
      </c>
      <c r="BK10" s="22" t="s">
        <v>98</v>
      </c>
      <c r="BL10" s="22" t="s">
        <v>99</v>
      </c>
      <c r="BM10" s="22" t="s">
        <v>100</v>
      </c>
      <c r="BN10" s="22" t="s">
        <v>101</v>
      </c>
      <c r="BO10" s="22" t="s">
        <v>102</v>
      </c>
      <c r="BP10" s="22" t="s">
        <v>103</v>
      </c>
      <c r="BQ10" s="22" t="s">
        <v>104</v>
      </c>
      <c r="BR10" s="22" t="s">
        <v>105</v>
      </c>
      <c r="BS10" s="22" t="s">
        <v>106</v>
      </c>
      <c r="BT10" s="22" t="s">
        <v>107</v>
      </c>
      <c r="BU10" s="22" t="s">
        <v>108</v>
      </c>
      <c r="BV10" s="22" t="s">
        <v>109</v>
      </c>
      <c r="BW10" s="22" t="s">
        <v>110</v>
      </c>
      <c r="BX10" s="22" t="s">
        <v>111</v>
      </c>
      <c r="BY10" s="22" t="s">
        <v>112</v>
      </c>
      <c r="BZ10" s="22" t="s">
        <v>113</v>
      </c>
      <c r="CA10" s="22" t="s">
        <v>114</v>
      </c>
      <c r="CB10" s="22" t="s">
        <v>115</v>
      </c>
      <c r="CC10" s="22" t="s">
        <v>116</v>
      </c>
      <c r="CD10" s="22" t="s">
        <v>117</v>
      </c>
      <c r="CE10" s="22" t="s">
        <v>118</v>
      </c>
      <c r="CF10" s="22" t="s">
        <v>119</v>
      </c>
      <c r="CG10" s="22" t="s">
        <v>120</v>
      </c>
      <c r="CH10" s="22" t="s">
        <v>121</v>
      </c>
      <c r="CI10" s="22" t="s">
        <v>122</v>
      </c>
      <c r="CJ10" s="22" t="s">
        <v>123</v>
      </c>
      <c r="CK10" s="22" t="s">
        <v>124</v>
      </c>
      <c r="CL10" s="22" t="s">
        <v>125</v>
      </c>
      <c r="CM10" s="22" t="s">
        <v>126</v>
      </c>
      <c r="CN10" s="22" t="s">
        <v>127</v>
      </c>
      <c r="CO10" s="22" t="s">
        <v>128</v>
      </c>
      <c r="CP10" s="22" t="s">
        <v>129</v>
      </c>
      <c r="CQ10" s="22" t="s">
        <v>130</v>
      </c>
      <c r="CR10" s="22" t="s">
        <v>131</v>
      </c>
      <c r="CS10" s="22" t="s">
        <v>132</v>
      </c>
      <c r="CT10" s="22" t="s">
        <v>133</v>
      </c>
      <c r="CU10" s="22" t="s">
        <v>134</v>
      </c>
      <c r="CV10" s="22" t="s">
        <v>135</v>
      </c>
      <c r="CW10" s="22" t="s">
        <v>136</v>
      </c>
      <c r="CX10" s="22" t="s">
        <v>137</v>
      </c>
      <c r="CY10" s="22" t="s">
        <v>138</v>
      </c>
      <c r="CZ10" s="22" t="s">
        <v>139</v>
      </c>
      <c r="DA10" s="22" t="s">
        <v>140</v>
      </c>
      <c r="DB10" s="22" t="s">
        <v>141</v>
      </c>
      <c r="DC10" s="22" t="s">
        <v>142</v>
      </c>
      <c r="DD10" s="22" t="s">
        <v>143</v>
      </c>
      <c r="DE10" s="22" t="s">
        <v>144</v>
      </c>
      <c r="DF10" s="22" t="s">
        <v>145</v>
      </c>
      <c r="DG10" s="22" t="s">
        <v>146</v>
      </c>
      <c r="DH10" s="22" t="s">
        <v>147</v>
      </c>
      <c r="DI10" s="22" t="s">
        <v>148</v>
      </c>
      <c r="DJ10" s="22" t="s">
        <v>149</v>
      </c>
      <c r="DK10" s="22" t="s">
        <v>150</v>
      </c>
      <c r="DL10" s="22" t="s">
        <v>151</v>
      </c>
      <c r="DM10" s="22" t="s">
        <v>152</v>
      </c>
      <c r="DN10" s="22" t="s">
        <v>153</v>
      </c>
      <c r="DO10" s="22" t="s">
        <v>154</v>
      </c>
      <c r="DP10" s="22" t="s">
        <v>155</v>
      </c>
      <c r="DQ10" s="22" t="s">
        <v>156</v>
      </c>
      <c r="DR10" s="22" t="s">
        <v>157</v>
      </c>
    </row>
    <row r="11" spans="1:122" ht="15.75" thickBot="1" x14ac:dyDescent="0.3">
      <c r="A11" s="93"/>
      <c r="B11" s="35"/>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row>
    <row r="12" spans="1:122" x14ac:dyDescent="0.25">
      <c r="A12" s="93"/>
      <c r="B12" s="1"/>
      <c r="C12" s="1"/>
    </row>
    <row r="13" spans="1:122" ht="15.75" thickBot="1" x14ac:dyDescent="0.3">
      <c r="A13" s="98"/>
      <c r="B13" s="1"/>
      <c r="C13" s="1"/>
    </row>
    <row r="14" spans="1:122" x14ac:dyDescent="0.25">
      <c r="A14" s="96" t="s">
        <v>22</v>
      </c>
      <c r="B14" s="97"/>
    </row>
    <row r="15" spans="1:122" x14ac:dyDescent="0.25">
      <c r="A15" s="10" t="s">
        <v>20</v>
      </c>
      <c r="B15" s="31"/>
    </row>
    <row r="16" spans="1:122" x14ac:dyDescent="0.25">
      <c r="A16" s="10" t="s">
        <v>19</v>
      </c>
      <c r="B16" s="31"/>
      <c r="C16" s="2"/>
    </row>
    <row r="17" spans="1:122" x14ac:dyDescent="0.25">
      <c r="A17" s="10" t="s">
        <v>34</v>
      </c>
      <c r="B17" s="31"/>
      <c r="C17" s="2"/>
    </row>
    <row r="18" spans="1:122" x14ac:dyDescent="0.25">
      <c r="A18" s="10" t="s">
        <v>158</v>
      </c>
      <c r="B18" s="32"/>
      <c r="C18" s="2"/>
    </row>
    <row r="19" spans="1:122" ht="15.75" thickBot="1" x14ac:dyDescent="0.3">
      <c r="A19" s="11" t="s">
        <v>62</v>
      </c>
      <c r="B19" s="33"/>
      <c r="C19" s="2"/>
    </row>
    <row r="20" spans="1:122" x14ac:dyDescent="0.25">
      <c r="C20" s="2"/>
    </row>
    <row r="21" spans="1:122" ht="15.75" thickBot="1" x14ac:dyDescent="0.3">
      <c r="A21" s="3" t="s">
        <v>0</v>
      </c>
    </row>
    <row r="22" spans="1:122" x14ac:dyDescent="0.25">
      <c r="A22" s="76"/>
      <c r="B22" s="5" t="s">
        <v>61</v>
      </c>
      <c r="C22" s="81" t="s">
        <v>36</v>
      </c>
      <c r="D22" s="81" t="s">
        <v>37</v>
      </c>
      <c r="E22" s="81" t="s">
        <v>38</v>
      </c>
      <c r="F22" s="81" t="s">
        <v>39</v>
      </c>
      <c r="G22" s="81" t="s">
        <v>40</v>
      </c>
      <c r="H22" s="81" t="s">
        <v>41</v>
      </c>
      <c r="I22" s="81" t="s">
        <v>42</v>
      </c>
      <c r="J22" s="81" t="s">
        <v>43</v>
      </c>
      <c r="K22" s="81" t="s">
        <v>44</v>
      </c>
      <c r="L22" s="81" t="s">
        <v>45</v>
      </c>
      <c r="M22" s="81" t="s">
        <v>46</v>
      </c>
      <c r="N22" s="81" t="s">
        <v>47</v>
      </c>
      <c r="O22" s="81" t="s">
        <v>48</v>
      </c>
      <c r="P22" s="81" t="s">
        <v>49</v>
      </c>
      <c r="Q22" s="81" t="s">
        <v>50</v>
      </c>
      <c r="R22" s="81" t="s">
        <v>51</v>
      </c>
      <c r="S22" s="81" t="s">
        <v>52</v>
      </c>
      <c r="T22" s="81" t="s">
        <v>53</v>
      </c>
      <c r="U22" s="81" t="s">
        <v>54</v>
      </c>
      <c r="V22" s="81" t="s">
        <v>55</v>
      </c>
      <c r="W22" s="81" t="s">
        <v>56</v>
      </c>
      <c r="X22" s="81" t="s">
        <v>57</v>
      </c>
      <c r="Y22" s="81" t="s">
        <v>58</v>
      </c>
      <c r="Z22" s="81" t="s">
        <v>59</v>
      </c>
      <c r="AA22" s="81" t="s">
        <v>60</v>
      </c>
      <c r="AB22" s="81" t="s">
        <v>63</v>
      </c>
      <c r="AC22" s="81" t="s">
        <v>64</v>
      </c>
      <c r="AD22" s="81" t="s">
        <v>65</v>
      </c>
      <c r="AE22" s="81" t="s">
        <v>66</v>
      </c>
      <c r="AF22" s="81" t="s">
        <v>67</v>
      </c>
      <c r="AG22" s="81" t="s">
        <v>68</v>
      </c>
      <c r="AH22" s="81" t="s">
        <v>69</v>
      </c>
      <c r="AI22" s="81" t="s">
        <v>70</v>
      </c>
      <c r="AJ22" s="81" t="s">
        <v>71</v>
      </c>
      <c r="AK22" s="81" t="s">
        <v>72</v>
      </c>
      <c r="AL22" s="81" t="s">
        <v>73</v>
      </c>
      <c r="AM22" s="81" t="s">
        <v>74</v>
      </c>
      <c r="AN22" s="81" t="s">
        <v>75</v>
      </c>
      <c r="AO22" s="81" t="s">
        <v>76</v>
      </c>
      <c r="AP22" s="81" t="s">
        <v>77</v>
      </c>
      <c r="AQ22" s="81" t="s">
        <v>78</v>
      </c>
      <c r="AR22" s="81" t="s">
        <v>79</v>
      </c>
      <c r="AS22" s="81" t="s">
        <v>80</v>
      </c>
      <c r="AT22" s="81" t="s">
        <v>81</v>
      </c>
      <c r="AU22" s="81" t="s">
        <v>82</v>
      </c>
      <c r="AV22" s="81" t="s">
        <v>83</v>
      </c>
      <c r="AW22" s="81" t="s">
        <v>84</v>
      </c>
      <c r="AX22" s="81" t="s">
        <v>85</v>
      </c>
      <c r="AY22" s="81" t="s">
        <v>86</v>
      </c>
      <c r="AZ22" s="81" t="s">
        <v>87</v>
      </c>
      <c r="BA22" s="81" t="s">
        <v>88</v>
      </c>
      <c r="BB22" s="81" t="s">
        <v>89</v>
      </c>
      <c r="BC22" s="81" t="s">
        <v>90</v>
      </c>
      <c r="BD22" s="81" t="s">
        <v>91</v>
      </c>
      <c r="BE22" s="81" t="s">
        <v>92</v>
      </c>
      <c r="BF22" s="81" t="s">
        <v>93</v>
      </c>
      <c r="BG22" s="81" t="s">
        <v>94</v>
      </c>
      <c r="BH22" s="81" t="s">
        <v>95</v>
      </c>
      <c r="BI22" s="81" t="s">
        <v>96</v>
      </c>
      <c r="BJ22" s="81" t="s">
        <v>97</v>
      </c>
      <c r="BK22" s="81" t="s">
        <v>98</v>
      </c>
      <c r="BL22" s="81" t="s">
        <v>99</v>
      </c>
      <c r="BM22" s="81" t="s">
        <v>100</v>
      </c>
      <c r="BN22" s="81" t="s">
        <v>101</v>
      </c>
      <c r="BO22" s="81" t="s">
        <v>102</v>
      </c>
      <c r="BP22" s="81" t="s">
        <v>103</v>
      </c>
      <c r="BQ22" s="81" t="s">
        <v>104</v>
      </c>
      <c r="BR22" s="81" t="s">
        <v>105</v>
      </c>
      <c r="BS22" s="81" t="s">
        <v>106</v>
      </c>
      <c r="BT22" s="81" t="s">
        <v>107</v>
      </c>
      <c r="BU22" s="81" t="s">
        <v>108</v>
      </c>
      <c r="BV22" s="81" t="s">
        <v>109</v>
      </c>
      <c r="BW22" s="81" t="s">
        <v>110</v>
      </c>
      <c r="BX22" s="81" t="s">
        <v>111</v>
      </c>
      <c r="BY22" s="81" t="s">
        <v>112</v>
      </c>
      <c r="BZ22" s="81" t="s">
        <v>113</v>
      </c>
      <c r="CA22" s="81" t="s">
        <v>114</v>
      </c>
      <c r="CB22" s="81" t="s">
        <v>115</v>
      </c>
      <c r="CC22" s="81" t="s">
        <v>116</v>
      </c>
      <c r="CD22" s="81" t="s">
        <v>117</v>
      </c>
      <c r="CE22" s="81" t="s">
        <v>118</v>
      </c>
      <c r="CF22" s="81" t="s">
        <v>119</v>
      </c>
      <c r="CG22" s="81" t="s">
        <v>120</v>
      </c>
      <c r="CH22" s="81" t="s">
        <v>121</v>
      </c>
      <c r="CI22" s="81" t="s">
        <v>122</v>
      </c>
      <c r="CJ22" s="81" t="s">
        <v>123</v>
      </c>
      <c r="CK22" s="81" t="s">
        <v>124</v>
      </c>
      <c r="CL22" s="81" t="s">
        <v>125</v>
      </c>
      <c r="CM22" s="81" t="s">
        <v>126</v>
      </c>
      <c r="CN22" s="81" t="s">
        <v>127</v>
      </c>
      <c r="CO22" s="81" t="s">
        <v>128</v>
      </c>
      <c r="CP22" s="81" t="s">
        <v>129</v>
      </c>
      <c r="CQ22" s="81" t="s">
        <v>130</v>
      </c>
      <c r="CR22" s="81" t="s">
        <v>131</v>
      </c>
      <c r="CS22" s="81" t="s">
        <v>132</v>
      </c>
      <c r="CT22" s="81" t="s">
        <v>133</v>
      </c>
      <c r="CU22" s="81" t="s">
        <v>134</v>
      </c>
      <c r="CV22" s="81" t="s">
        <v>135</v>
      </c>
      <c r="CW22" s="81" t="s">
        <v>136</v>
      </c>
      <c r="CX22" s="81" t="s">
        <v>137</v>
      </c>
      <c r="CY22" s="81" t="s">
        <v>138</v>
      </c>
      <c r="CZ22" s="81" t="s">
        <v>139</v>
      </c>
      <c r="DA22" s="81" t="s">
        <v>140</v>
      </c>
      <c r="DB22" s="81" t="s">
        <v>141</v>
      </c>
      <c r="DC22" s="81" t="s">
        <v>142</v>
      </c>
      <c r="DD22" s="81" t="s">
        <v>143</v>
      </c>
      <c r="DE22" s="81" t="s">
        <v>144</v>
      </c>
      <c r="DF22" s="81" t="s">
        <v>145</v>
      </c>
      <c r="DG22" s="81" t="s">
        <v>146</v>
      </c>
      <c r="DH22" s="81" t="s">
        <v>147</v>
      </c>
      <c r="DI22" s="81" t="s">
        <v>148</v>
      </c>
      <c r="DJ22" s="81" t="s">
        <v>149</v>
      </c>
      <c r="DK22" s="81" t="s">
        <v>150</v>
      </c>
      <c r="DL22" s="81" t="s">
        <v>151</v>
      </c>
      <c r="DM22" s="81" t="s">
        <v>152</v>
      </c>
      <c r="DN22" s="81" t="s">
        <v>153</v>
      </c>
      <c r="DO22" s="81" t="s">
        <v>154</v>
      </c>
      <c r="DP22" s="81" t="s">
        <v>155</v>
      </c>
      <c r="DQ22" s="81" t="s">
        <v>156</v>
      </c>
      <c r="DR22" s="82" t="s">
        <v>157</v>
      </c>
    </row>
    <row r="23" spans="1:122" x14ac:dyDescent="0.25">
      <c r="A23" s="41" t="s">
        <v>1</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7"/>
    </row>
    <row r="24" spans="1:122" x14ac:dyDescent="0.25">
      <c r="A24" s="6" t="s">
        <v>2</v>
      </c>
      <c r="B24" s="54">
        <v>0</v>
      </c>
      <c r="C24" s="54">
        <f>ROUND(B33*$B$18,2)</f>
        <v>0</v>
      </c>
      <c r="D24" s="54">
        <f t="shared" ref="D24:BO24" si="0">ROUND(C33*$B$18,2)</f>
        <v>0</v>
      </c>
      <c r="E24" s="54">
        <f t="shared" si="0"/>
        <v>0</v>
      </c>
      <c r="F24" s="54">
        <f t="shared" si="0"/>
        <v>0</v>
      </c>
      <c r="G24" s="54">
        <f t="shared" si="0"/>
        <v>0</v>
      </c>
      <c r="H24" s="54">
        <f t="shared" si="0"/>
        <v>0</v>
      </c>
      <c r="I24" s="54">
        <f t="shared" si="0"/>
        <v>0</v>
      </c>
      <c r="J24" s="54">
        <f t="shared" si="0"/>
        <v>0</v>
      </c>
      <c r="K24" s="54">
        <f t="shared" si="0"/>
        <v>0</v>
      </c>
      <c r="L24" s="54">
        <f t="shared" si="0"/>
        <v>0</v>
      </c>
      <c r="M24" s="54">
        <f t="shared" si="0"/>
        <v>0</v>
      </c>
      <c r="N24" s="54">
        <f t="shared" si="0"/>
        <v>0</v>
      </c>
      <c r="O24" s="54">
        <f t="shared" si="0"/>
        <v>0</v>
      </c>
      <c r="P24" s="54">
        <f t="shared" si="0"/>
        <v>0</v>
      </c>
      <c r="Q24" s="54">
        <f t="shared" si="0"/>
        <v>0</v>
      </c>
      <c r="R24" s="54">
        <f t="shared" si="0"/>
        <v>0</v>
      </c>
      <c r="S24" s="54">
        <f t="shared" si="0"/>
        <v>0</v>
      </c>
      <c r="T24" s="54">
        <f t="shared" si="0"/>
        <v>0</v>
      </c>
      <c r="U24" s="54">
        <f t="shared" si="0"/>
        <v>0</v>
      </c>
      <c r="V24" s="54">
        <f t="shared" si="0"/>
        <v>0</v>
      </c>
      <c r="W24" s="54">
        <f t="shared" si="0"/>
        <v>0</v>
      </c>
      <c r="X24" s="54">
        <f t="shared" si="0"/>
        <v>0</v>
      </c>
      <c r="Y24" s="54">
        <f t="shared" si="0"/>
        <v>0</v>
      </c>
      <c r="Z24" s="54">
        <f t="shared" si="0"/>
        <v>0</v>
      </c>
      <c r="AA24" s="54">
        <f t="shared" si="0"/>
        <v>0</v>
      </c>
      <c r="AB24" s="54">
        <f t="shared" si="0"/>
        <v>0</v>
      </c>
      <c r="AC24" s="54">
        <f t="shared" si="0"/>
        <v>0</v>
      </c>
      <c r="AD24" s="54">
        <f t="shared" si="0"/>
        <v>0</v>
      </c>
      <c r="AE24" s="54">
        <f t="shared" si="0"/>
        <v>0</v>
      </c>
      <c r="AF24" s="54">
        <f t="shared" si="0"/>
        <v>0</v>
      </c>
      <c r="AG24" s="54">
        <f t="shared" si="0"/>
        <v>0</v>
      </c>
      <c r="AH24" s="54">
        <f t="shared" si="0"/>
        <v>0</v>
      </c>
      <c r="AI24" s="54">
        <f t="shared" si="0"/>
        <v>0</v>
      </c>
      <c r="AJ24" s="54">
        <f t="shared" si="0"/>
        <v>0</v>
      </c>
      <c r="AK24" s="54">
        <f t="shared" si="0"/>
        <v>0</v>
      </c>
      <c r="AL24" s="54">
        <f t="shared" si="0"/>
        <v>0</v>
      </c>
      <c r="AM24" s="54">
        <f t="shared" si="0"/>
        <v>0</v>
      </c>
      <c r="AN24" s="54">
        <f t="shared" si="0"/>
        <v>0</v>
      </c>
      <c r="AO24" s="54">
        <f t="shared" si="0"/>
        <v>0</v>
      </c>
      <c r="AP24" s="54">
        <f t="shared" si="0"/>
        <v>0</v>
      </c>
      <c r="AQ24" s="54">
        <f t="shared" si="0"/>
        <v>0</v>
      </c>
      <c r="AR24" s="54">
        <f t="shared" si="0"/>
        <v>0</v>
      </c>
      <c r="AS24" s="54">
        <f t="shared" si="0"/>
        <v>0</v>
      </c>
      <c r="AT24" s="54">
        <f t="shared" si="0"/>
        <v>0</v>
      </c>
      <c r="AU24" s="54">
        <f t="shared" si="0"/>
        <v>0</v>
      </c>
      <c r="AV24" s="54">
        <f t="shared" si="0"/>
        <v>0</v>
      </c>
      <c r="AW24" s="54">
        <f t="shared" si="0"/>
        <v>0</v>
      </c>
      <c r="AX24" s="54">
        <f t="shared" si="0"/>
        <v>0</v>
      </c>
      <c r="AY24" s="54">
        <f t="shared" si="0"/>
        <v>0</v>
      </c>
      <c r="AZ24" s="54">
        <f t="shared" si="0"/>
        <v>0</v>
      </c>
      <c r="BA24" s="54">
        <f t="shared" si="0"/>
        <v>0</v>
      </c>
      <c r="BB24" s="54">
        <f t="shared" si="0"/>
        <v>0</v>
      </c>
      <c r="BC24" s="54">
        <f t="shared" si="0"/>
        <v>0</v>
      </c>
      <c r="BD24" s="54">
        <f t="shared" si="0"/>
        <v>0</v>
      </c>
      <c r="BE24" s="54">
        <f t="shared" si="0"/>
        <v>0</v>
      </c>
      <c r="BF24" s="54">
        <f t="shared" si="0"/>
        <v>0</v>
      </c>
      <c r="BG24" s="54">
        <f t="shared" si="0"/>
        <v>0</v>
      </c>
      <c r="BH24" s="54">
        <f t="shared" si="0"/>
        <v>0</v>
      </c>
      <c r="BI24" s="54">
        <f t="shared" si="0"/>
        <v>0</v>
      </c>
      <c r="BJ24" s="54">
        <f t="shared" si="0"/>
        <v>0</v>
      </c>
      <c r="BK24" s="54">
        <f t="shared" si="0"/>
        <v>0</v>
      </c>
      <c r="BL24" s="54">
        <f t="shared" si="0"/>
        <v>0</v>
      </c>
      <c r="BM24" s="54">
        <f t="shared" si="0"/>
        <v>0</v>
      </c>
      <c r="BN24" s="54">
        <f t="shared" si="0"/>
        <v>0</v>
      </c>
      <c r="BO24" s="54">
        <f t="shared" si="0"/>
        <v>0</v>
      </c>
      <c r="BP24" s="54">
        <f t="shared" ref="BP24:DR24" si="1">ROUND(BO33*$B$18,2)</f>
        <v>0</v>
      </c>
      <c r="BQ24" s="54">
        <f t="shared" si="1"/>
        <v>0</v>
      </c>
      <c r="BR24" s="54">
        <f t="shared" si="1"/>
        <v>0</v>
      </c>
      <c r="BS24" s="54">
        <f t="shared" si="1"/>
        <v>0</v>
      </c>
      <c r="BT24" s="54">
        <f t="shared" si="1"/>
        <v>0</v>
      </c>
      <c r="BU24" s="54">
        <f t="shared" si="1"/>
        <v>0</v>
      </c>
      <c r="BV24" s="54">
        <f t="shared" si="1"/>
        <v>0</v>
      </c>
      <c r="BW24" s="54">
        <f t="shared" si="1"/>
        <v>0</v>
      </c>
      <c r="BX24" s="54">
        <f t="shared" si="1"/>
        <v>0</v>
      </c>
      <c r="BY24" s="54">
        <f t="shared" si="1"/>
        <v>0</v>
      </c>
      <c r="BZ24" s="54">
        <f t="shared" si="1"/>
        <v>0</v>
      </c>
      <c r="CA24" s="54">
        <f t="shared" si="1"/>
        <v>0</v>
      </c>
      <c r="CB24" s="54">
        <f t="shared" si="1"/>
        <v>0</v>
      </c>
      <c r="CC24" s="54">
        <f t="shared" si="1"/>
        <v>0</v>
      </c>
      <c r="CD24" s="54">
        <f t="shared" si="1"/>
        <v>0</v>
      </c>
      <c r="CE24" s="54">
        <f t="shared" si="1"/>
        <v>0</v>
      </c>
      <c r="CF24" s="54">
        <f t="shared" si="1"/>
        <v>0</v>
      </c>
      <c r="CG24" s="54">
        <f t="shared" si="1"/>
        <v>0</v>
      </c>
      <c r="CH24" s="54">
        <f t="shared" si="1"/>
        <v>0</v>
      </c>
      <c r="CI24" s="54">
        <f t="shared" si="1"/>
        <v>0</v>
      </c>
      <c r="CJ24" s="54">
        <f t="shared" si="1"/>
        <v>0</v>
      </c>
      <c r="CK24" s="54">
        <f t="shared" si="1"/>
        <v>0</v>
      </c>
      <c r="CL24" s="54">
        <f t="shared" si="1"/>
        <v>0</v>
      </c>
      <c r="CM24" s="54">
        <f t="shared" si="1"/>
        <v>0</v>
      </c>
      <c r="CN24" s="54">
        <f t="shared" si="1"/>
        <v>0</v>
      </c>
      <c r="CO24" s="54">
        <f t="shared" si="1"/>
        <v>0</v>
      </c>
      <c r="CP24" s="54">
        <f t="shared" si="1"/>
        <v>0</v>
      </c>
      <c r="CQ24" s="54">
        <f t="shared" si="1"/>
        <v>0</v>
      </c>
      <c r="CR24" s="54">
        <f t="shared" si="1"/>
        <v>0</v>
      </c>
      <c r="CS24" s="54">
        <f t="shared" si="1"/>
        <v>0</v>
      </c>
      <c r="CT24" s="54">
        <f t="shared" si="1"/>
        <v>0</v>
      </c>
      <c r="CU24" s="54">
        <f t="shared" si="1"/>
        <v>0</v>
      </c>
      <c r="CV24" s="54">
        <f t="shared" si="1"/>
        <v>0</v>
      </c>
      <c r="CW24" s="54">
        <f t="shared" si="1"/>
        <v>0</v>
      </c>
      <c r="CX24" s="54">
        <f t="shared" si="1"/>
        <v>0</v>
      </c>
      <c r="CY24" s="54">
        <f t="shared" si="1"/>
        <v>0</v>
      </c>
      <c r="CZ24" s="54">
        <f t="shared" si="1"/>
        <v>0</v>
      </c>
      <c r="DA24" s="54">
        <f t="shared" si="1"/>
        <v>0</v>
      </c>
      <c r="DB24" s="54">
        <f t="shared" si="1"/>
        <v>0</v>
      </c>
      <c r="DC24" s="54">
        <f t="shared" si="1"/>
        <v>0</v>
      </c>
      <c r="DD24" s="54">
        <f t="shared" si="1"/>
        <v>0</v>
      </c>
      <c r="DE24" s="54">
        <f t="shared" si="1"/>
        <v>0</v>
      </c>
      <c r="DF24" s="54">
        <f t="shared" si="1"/>
        <v>0</v>
      </c>
      <c r="DG24" s="54">
        <f t="shared" si="1"/>
        <v>0</v>
      </c>
      <c r="DH24" s="54">
        <f t="shared" si="1"/>
        <v>0</v>
      </c>
      <c r="DI24" s="54">
        <f t="shared" si="1"/>
        <v>0</v>
      </c>
      <c r="DJ24" s="54">
        <f t="shared" si="1"/>
        <v>0</v>
      </c>
      <c r="DK24" s="54">
        <f t="shared" si="1"/>
        <v>0</v>
      </c>
      <c r="DL24" s="54">
        <f t="shared" si="1"/>
        <v>0</v>
      </c>
      <c r="DM24" s="54">
        <f t="shared" si="1"/>
        <v>0</v>
      </c>
      <c r="DN24" s="54">
        <f t="shared" si="1"/>
        <v>0</v>
      </c>
      <c r="DO24" s="54">
        <f t="shared" si="1"/>
        <v>0</v>
      </c>
      <c r="DP24" s="54">
        <f t="shared" si="1"/>
        <v>0</v>
      </c>
      <c r="DQ24" s="54">
        <f t="shared" si="1"/>
        <v>0</v>
      </c>
      <c r="DR24" s="54">
        <f t="shared" si="1"/>
        <v>0</v>
      </c>
    </row>
    <row r="25" spans="1:122" x14ac:dyDescent="0.25">
      <c r="A25" s="6" t="s">
        <v>3</v>
      </c>
      <c r="B25" s="54">
        <v>0</v>
      </c>
      <c r="C25" s="54">
        <f>ROUND(IF(B32&gt;1,MIN(($B$32/$B$19),B32),0),2)</f>
        <v>0</v>
      </c>
      <c r="D25" s="54">
        <f t="shared" ref="D25:BO25" si="2">ROUND(IF(C32&gt;1,MIN(($B$32/$B$19),C32),0),2)</f>
        <v>0</v>
      </c>
      <c r="E25" s="54">
        <f t="shared" si="2"/>
        <v>0</v>
      </c>
      <c r="F25" s="54">
        <f t="shared" si="2"/>
        <v>0</v>
      </c>
      <c r="G25" s="54">
        <f t="shared" si="2"/>
        <v>0</v>
      </c>
      <c r="H25" s="54">
        <f t="shared" si="2"/>
        <v>0</v>
      </c>
      <c r="I25" s="54">
        <f t="shared" si="2"/>
        <v>0</v>
      </c>
      <c r="J25" s="54">
        <f t="shared" si="2"/>
        <v>0</v>
      </c>
      <c r="K25" s="54">
        <f t="shared" si="2"/>
        <v>0</v>
      </c>
      <c r="L25" s="54">
        <f t="shared" si="2"/>
        <v>0</v>
      </c>
      <c r="M25" s="54">
        <f t="shared" si="2"/>
        <v>0</v>
      </c>
      <c r="N25" s="54">
        <f t="shared" si="2"/>
        <v>0</v>
      </c>
      <c r="O25" s="54">
        <f t="shared" si="2"/>
        <v>0</v>
      </c>
      <c r="P25" s="54">
        <f t="shared" si="2"/>
        <v>0</v>
      </c>
      <c r="Q25" s="54">
        <f t="shared" si="2"/>
        <v>0</v>
      </c>
      <c r="R25" s="54">
        <f t="shared" si="2"/>
        <v>0</v>
      </c>
      <c r="S25" s="54">
        <f t="shared" si="2"/>
        <v>0</v>
      </c>
      <c r="T25" s="54">
        <f t="shared" si="2"/>
        <v>0</v>
      </c>
      <c r="U25" s="54">
        <f t="shared" si="2"/>
        <v>0</v>
      </c>
      <c r="V25" s="54">
        <f t="shared" si="2"/>
        <v>0</v>
      </c>
      <c r="W25" s="54">
        <f t="shared" si="2"/>
        <v>0</v>
      </c>
      <c r="X25" s="54">
        <f t="shared" si="2"/>
        <v>0</v>
      </c>
      <c r="Y25" s="54">
        <f t="shared" si="2"/>
        <v>0</v>
      </c>
      <c r="Z25" s="54">
        <f t="shared" si="2"/>
        <v>0</v>
      </c>
      <c r="AA25" s="54">
        <f t="shared" si="2"/>
        <v>0</v>
      </c>
      <c r="AB25" s="54">
        <f t="shared" si="2"/>
        <v>0</v>
      </c>
      <c r="AC25" s="54">
        <f t="shared" si="2"/>
        <v>0</v>
      </c>
      <c r="AD25" s="54">
        <f t="shared" si="2"/>
        <v>0</v>
      </c>
      <c r="AE25" s="54">
        <f t="shared" si="2"/>
        <v>0</v>
      </c>
      <c r="AF25" s="54">
        <f t="shared" si="2"/>
        <v>0</v>
      </c>
      <c r="AG25" s="54">
        <f t="shared" si="2"/>
        <v>0</v>
      </c>
      <c r="AH25" s="54">
        <f t="shared" si="2"/>
        <v>0</v>
      </c>
      <c r="AI25" s="54">
        <f t="shared" si="2"/>
        <v>0</v>
      </c>
      <c r="AJ25" s="54">
        <f t="shared" si="2"/>
        <v>0</v>
      </c>
      <c r="AK25" s="54">
        <f t="shared" si="2"/>
        <v>0</v>
      </c>
      <c r="AL25" s="54">
        <f t="shared" si="2"/>
        <v>0</v>
      </c>
      <c r="AM25" s="54">
        <f t="shared" si="2"/>
        <v>0</v>
      </c>
      <c r="AN25" s="54">
        <f t="shared" si="2"/>
        <v>0</v>
      </c>
      <c r="AO25" s="54">
        <f t="shared" si="2"/>
        <v>0</v>
      </c>
      <c r="AP25" s="54">
        <f t="shared" si="2"/>
        <v>0</v>
      </c>
      <c r="AQ25" s="54">
        <f t="shared" si="2"/>
        <v>0</v>
      </c>
      <c r="AR25" s="54">
        <f t="shared" si="2"/>
        <v>0</v>
      </c>
      <c r="AS25" s="54">
        <f t="shared" si="2"/>
        <v>0</v>
      </c>
      <c r="AT25" s="54">
        <f t="shared" si="2"/>
        <v>0</v>
      </c>
      <c r="AU25" s="54">
        <f t="shared" si="2"/>
        <v>0</v>
      </c>
      <c r="AV25" s="54">
        <f t="shared" si="2"/>
        <v>0</v>
      </c>
      <c r="AW25" s="54">
        <f t="shared" si="2"/>
        <v>0</v>
      </c>
      <c r="AX25" s="54">
        <f t="shared" si="2"/>
        <v>0</v>
      </c>
      <c r="AY25" s="54">
        <f t="shared" si="2"/>
        <v>0</v>
      </c>
      <c r="AZ25" s="54">
        <f t="shared" si="2"/>
        <v>0</v>
      </c>
      <c r="BA25" s="54">
        <f t="shared" si="2"/>
        <v>0</v>
      </c>
      <c r="BB25" s="54">
        <f t="shared" si="2"/>
        <v>0</v>
      </c>
      <c r="BC25" s="54">
        <f t="shared" si="2"/>
        <v>0</v>
      </c>
      <c r="BD25" s="54">
        <f t="shared" si="2"/>
        <v>0</v>
      </c>
      <c r="BE25" s="54">
        <f t="shared" si="2"/>
        <v>0</v>
      </c>
      <c r="BF25" s="54">
        <f t="shared" si="2"/>
        <v>0</v>
      </c>
      <c r="BG25" s="54">
        <f t="shared" si="2"/>
        <v>0</v>
      </c>
      <c r="BH25" s="54">
        <f t="shared" si="2"/>
        <v>0</v>
      </c>
      <c r="BI25" s="54">
        <f t="shared" si="2"/>
        <v>0</v>
      </c>
      <c r="BJ25" s="54">
        <f t="shared" si="2"/>
        <v>0</v>
      </c>
      <c r="BK25" s="54">
        <f t="shared" si="2"/>
        <v>0</v>
      </c>
      <c r="BL25" s="54">
        <f t="shared" si="2"/>
        <v>0</v>
      </c>
      <c r="BM25" s="54">
        <f t="shared" si="2"/>
        <v>0</v>
      </c>
      <c r="BN25" s="54">
        <f t="shared" si="2"/>
        <v>0</v>
      </c>
      <c r="BO25" s="54">
        <f t="shared" si="2"/>
        <v>0</v>
      </c>
      <c r="BP25" s="54">
        <f t="shared" ref="BP25:DR25" si="3">ROUND(IF(BO32&gt;1,MIN(($B$32/$B$19),BO32),0),2)</f>
        <v>0</v>
      </c>
      <c r="BQ25" s="54">
        <f t="shared" si="3"/>
        <v>0</v>
      </c>
      <c r="BR25" s="54">
        <f t="shared" si="3"/>
        <v>0</v>
      </c>
      <c r="BS25" s="54">
        <f t="shared" si="3"/>
        <v>0</v>
      </c>
      <c r="BT25" s="54">
        <f t="shared" si="3"/>
        <v>0</v>
      </c>
      <c r="BU25" s="54">
        <f t="shared" si="3"/>
        <v>0</v>
      </c>
      <c r="BV25" s="54">
        <f t="shared" si="3"/>
        <v>0</v>
      </c>
      <c r="BW25" s="54">
        <f t="shared" si="3"/>
        <v>0</v>
      </c>
      <c r="BX25" s="54">
        <f t="shared" si="3"/>
        <v>0</v>
      </c>
      <c r="BY25" s="54">
        <f t="shared" si="3"/>
        <v>0</v>
      </c>
      <c r="BZ25" s="54">
        <f t="shared" si="3"/>
        <v>0</v>
      </c>
      <c r="CA25" s="54">
        <f t="shared" si="3"/>
        <v>0</v>
      </c>
      <c r="CB25" s="54">
        <f t="shared" si="3"/>
        <v>0</v>
      </c>
      <c r="CC25" s="54">
        <f t="shared" si="3"/>
        <v>0</v>
      </c>
      <c r="CD25" s="54">
        <f t="shared" si="3"/>
        <v>0</v>
      </c>
      <c r="CE25" s="54">
        <f t="shared" si="3"/>
        <v>0</v>
      </c>
      <c r="CF25" s="54">
        <f t="shared" si="3"/>
        <v>0</v>
      </c>
      <c r="CG25" s="54">
        <f t="shared" si="3"/>
        <v>0</v>
      </c>
      <c r="CH25" s="54">
        <f t="shared" si="3"/>
        <v>0</v>
      </c>
      <c r="CI25" s="54">
        <f t="shared" si="3"/>
        <v>0</v>
      </c>
      <c r="CJ25" s="54">
        <f t="shared" si="3"/>
        <v>0</v>
      </c>
      <c r="CK25" s="54">
        <f t="shared" si="3"/>
        <v>0</v>
      </c>
      <c r="CL25" s="54">
        <f t="shared" si="3"/>
        <v>0</v>
      </c>
      <c r="CM25" s="54">
        <f t="shared" si="3"/>
        <v>0</v>
      </c>
      <c r="CN25" s="54">
        <f t="shared" si="3"/>
        <v>0</v>
      </c>
      <c r="CO25" s="54">
        <f t="shared" si="3"/>
        <v>0</v>
      </c>
      <c r="CP25" s="54">
        <f t="shared" si="3"/>
        <v>0</v>
      </c>
      <c r="CQ25" s="54">
        <f t="shared" si="3"/>
        <v>0</v>
      </c>
      <c r="CR25" s="54">
        <f t="shared" si="3"/>
        <v>0</v>
      </c>
      <c r="CS25" s="54">
        <f t="shared" si="3"/>
        <v>0</v>
      </c>
      <c r="CT25" s="54">
        <f t="shared" si="3"/>
        <v>0</v>
      </c>
      <c r="CU25" s="54">
        <f t="shared" si="3"/>
        <v>0</v>
      </c>
      <c r="CV25" s="54">
        <f t="shared" si="3"/>
        <v>0</v>
      </c>
      <c r="CW25" s="54">
        <f t="shared" si="3"/>
        <v>0</v>
      </c>
      <c r="CX25" s="54">
        <f t="shared" si="3"/>
        <v>0</v>
      </c>
      <c r="CY25" s="54">
        <f t="shared" si="3"/>
        <v>0</v>
      </c>
      <c r="CZ25" s="54">
        <f t="shared" si="3"/>
        <v>0</v>
      </c>
      <c r="DA25" s="54">
        <f t="shared" si="3"/>
        <v>0</v>
      </c>
      <c r="DB25" s="54">
        <f t="shared" si="3"/>
        <v>0</v>
      </c>
      <c r="DC25" s="54">
        <f t="shared" si="3"/>
        <v>0</v>
      </c>
      <c r="DD25" s="54">
        <f t="shared" si="3"/>
        <v>0</v>
      </c>
      <c r="DE25" s="54">
        <f t="shared" si="3"/>
        <v>0</v>
      </c>
      <c r="DF25" s="54">
        <f t="shared" si="3"/>
        <v>0</v>
      </c>
      <c r="DG25" s="54">
        <f t="shared" si="3"/>
        <v>0</v>
      </c>
      <c r="DH25" s="54">
        <f t="shared" si="3"/>
        <v>0</v>
      </c>
      <c r="DI25" s="54">
        <f t="shared" si="3"/>
        <v>0</v>
      </c>
      <c r="DJ25" s="54">
        <f t="shared" si="3"/>
        <v>0</v>
      </c>
      <c r="DK25" s="54">
        <f t="shared" si="3"/>
        <v>0</v>
      </c>
      <c r="DL25" s="54">
        <f t="shared" si="3"/>
        <v>0</v>
      </c>
      <c r="DM25" s="54">
        <f t="shared" si="3"/>
        <v>0</v>
      </c>
      <c r="DN25" s="54">
        <f t="shared" si="3"/>
        <v>0</v>
      </c>
      <c r="DO25" s="54">
        <f t="shared" si="3"/>
        <v>0</v>
      </c>
      <c r="DP25" s="54">
        <f t="shared" si="3"/>
        <v>0</v>
      </c>
      <c r="DQ25" s="54">
        <f t="shared" si="3"/>
        <v>0</v>
      </c>
      <c r="DR25" s="54">
        <f t="shared" si="3"/>
        <v>0</v>
      </c>
    </row>
    <row r="26" spans="1:122" x14ac:dyDescent="0.25">
      <c r="A26" s="7" t="s">
        <v>4</v>
      </c>
      <c r="B26" s="79">
        <v>0</v>
      </c>
      <c r="C26" s="79">
        <f>SUM(C24:C25)</f>
        <v>0</v>
      </c>
      <c r="D26" s="79">
        <f>SUM(D24:D25)</f>
        <v>0</v>
      </c>
      <c r="E26" s="79">
        <f>SUM(E24:E25)</f>
        <v>0</v>
      </c>
      <c r="F26" s="79">
        <f>SUM(F24:F25)</f>
        <v>0</v>
      </c>
      <c r="G26" s="79">
        <f>SUM(G24:G25)</f>
        <v>0</v>
      </c>
      <c r="H26" s="79">
        <f t="shared" ref="H26:U26" si="4">SUM(H24:H25)</f>
        <v>0</v>
      </c>
      <c r="I26" s="79">
        <f t="shared" si="4"/>
        <v>0</v>
      </c>
      <c r="J26" s="79">
        <f t="shared" si="4"/>
        <v>0</v>
      </c>
      <c r="K26" s="79">
        <f t="shared" si="4"/>
        <v>0</v>
      </c>
      <c r="L26" s="79">
        <f t="shared" si="4"/>
        <v>0</v>
      </c>
      <c r="M26" s="79">
        <f t="shared" si="4"/>
        <v>0</v>
      </c>
      <c r="N26" s="79">
        <f t="shared" si="4"/>
        <v>0</v>
      </c>
      <c r="O26" s="79">
        <f t="shared" si="4"/>
        <v>0</v>
      </c>
      <c r="P26" s="79">
        <f t="shared" si="4"/>
        <v>0</v>
      </c>
      <c r="Q26" s="79">
        <f t="shared" si="4"/>
        <v>0</v>
      </c>
      <c r="R26" s="79">
        <f t="shared" si="4"/>
        <v>0</v>
      </c>
      <c r="S26" s="79">
        <f t="shared" si="4"/>
        <v>0</v>
      </c>
      <c r="T26" s="79">
        <f t="shared" si="4"/>
        <v>0</v>
      </c>
      <c r="U26" s="79">
        <f t="shared" si="4"/>
        <v>0</v>
      </c>
      <c r="V26" s="79">
        <f t="shared" ref="V26:AA26" si="5">SUM(V24:V25)</f>
        <v>0</v>
      </c>
      <c r="W26" s="79">
        <f t="shared" si="5"/>
        <v>0</v>
      </c>
      <c r="X26" s="79">
        <f t="shared" si="5"/>
        <v>0</v>
      </c>
      <c r="Y26" s="79">
        <f t="shared" si="5"/>
        <v>0</v>
      </c>
      <c r="Z26" s="79">
        <f t="shared" si="5"/>
        <v>0</v>
      </c>
      <c r="AA26" s="79">
        <f t="shared" si="5"/>
        <v>0</v>
      </c>
      <c r="AB26" s="79">
        <f t="shared" ref="AB26:CM26" si="6">SUM(AB24:AB25)</f>
        <v>0</v>
      </c>
      <c r="AC26" s="79">
        <f t="shared" si="6"/>
        <v>0</v>
      </c>
      <c r="AD26" s="79">
        <f t="shared" si="6"/>
        <v>0</v>
      </c>
      <c r="AE26" s="79">
        <f t="shared" si="6"/>
        <v>0</v>
      </c>
      <c r="AF26" s="79">
        <f t="shared" si="6"/>
        <v>0</v>
      </c>
      <c r="AG26" s="79">
        <f t="shared" si="6"/>
        <v>0</v>
      </c>
      <c r="AH26" s="79">
        <f t="shared" si="6"/>
        <v>0</v>
      </c>
      <c r="AI26" s="79">
        <f t="shared" si="6"/>
        <v>0</v>
      </c>
      <c r="AJ26" s="79">
        <f t="shared" si="6"/>
        <v>0</v>
      </c>
      <c r="AK26" s="79">
        <f t="shared" si="6"/>
        <v>0</v>
      </c>
      <c r="AL26" s="79">
        <f t="shared" si="6"/>
        <v>0</v>
      </c>
      <c r="AM26" s="79">
        <f>SUM(AM24:AM25)</f>
        <v>0</v>
      </c>
      <c r="AN26" s="79">
        <f t="shared" si="6"/>
        <v>0</v>
      </c>
      <c r="AO26" s="79">
        <f t="shared" si="6"/>
        <v>0</v>
      </c>
      <c r="AP26" s="79">
        <f t="shared" si="6"/>
        <v>0</v>
      </c>
      <c r="AQ26" s="79">
        <f t="shared" si="6"/>
        <v>0</v>
      </c>
      <c r="AR26" s="79">
        <f t="shared" si="6"/>
        <v>0</v>
      </c>
      <c r="AS26" s="79">
        <f t="shared" si="6"/>
        <v>0</v>
      </c>
      <c r="AT26" s="79">
        <f t="shared" si="6"/>
        <v>0</v>
      </c>
      <c r="AU26" s="79">
        <f t="shared" si="6"/>
        <v>0</v>
      </c>
      <c r="AV26" s="79">
        <f t="shared" si="6"/>
        <v>0</v>
      </c>
      <c r="AW26" s="79">
        <f t="shared" si="6"/>
        <v>0</v>
      </c>
      <c r="AX26" s="79">
        <f t="shared" si="6"/>
        <v>0</v>
      </c>
      <c r="AY26" s="79">
        <f t="shared" si="6"/>
        <v>0</v>
      </c>
      <c r="AZ26" s="79">
        <f t="shared" si="6"/>
        <v>0</v>
      </c>
      <c r="BA26" s="79">
        <f t="shared" si="6"/>
        <v>0</v>
      </c>
      <c r="BB26" s="79">
        <f t="shared" si="6"/>
        <v>0</v>
      </c>
      <c r="BC26" s="79">
        <f t="shared" si="6"/>
        <v>0</v>
      </c>
      <c r="BD26" s="79">
        <f t="shared" si="6"/>
        <v>0</v>
      </c>
      <c r="BE26" s="79">
        <f t="shared" si="6"/>
        <v>0</v>
      </c>
      <c r="BF26" s="79">
        <f t="shared" si="6"/>
        <v>0</v>
      </c>
      <c r="BG26" s="79">
        <f t="shared" si="6"/>
        <v>0</v>
      </c>
      <c r="BH26" s="79">
        <f t="shared" si="6"/>
        <v>0</v>
      </c>
      <c r="BI26" s="79">
        <f t="shared" si="6"/>
        <v>0</v>
      </c>
      <c r="BJ26" s="79">
        <f t="shared" si="6"/>
        <v>0</v>
      </c>
      <c r="BK26" s="79">
        <f t="shared" si="6"/>
        <v>0</v>
      </c>
      <c r="BL26" s="79">
        <f t="shared" si="6"/>
        <v>0</v>
      </c>
      <c r="BM26" s="79">
        <f t="shared" si="6"/>
        <v>0</v>
      </c>
      <c r="BN26" s="79">
        <f t="shared" si="6"/>
        <v>0</v>
      </c>
      <c r="BO26" s="79">
        <f t="shared" si="6"/>
        <v>0</v>
      </c>
      <c r="BP26" s="79">
        <f t="shared" si="6"/>
        <v>0</v>
      </c>
      <c r="BQ26" s="79">
        <f t="shared" si="6"/>
        <v>0</v>
      </c>
      <c r="BR26" s="79">
        <f t="shared" si="6"/>
        <v>0</v>
      </c>
      <c r="BS26" s="79">
        <f t="shared" si="6"/>
        <v>0</v>
      </c>
      <c r="BT26" s="79">
        <f t="shared" si="6"/>
        <v>0</v>
      </c>
      <c r="BU26" s="79">
        <f t="shared" si="6"/>
        <v>0</v>
      </c>
      <c r="BV26" s="79">
        <f t="shared" si="6"/>
        <v>0</v>
      </c>
      <c r="BW26" s="79">
        <f t="shared" si="6"/>
        <v>0</v>
      </c>
      <c r="BX26" s="79">
        <f t="shared" si="6"/>
        <v>0</v>
      </c>
      <c r="BY26" s="79">
        <f t="shared" si="6"/>
        <v>0</v>
      </c>
      <c r="BZ26" s="79">
        <f t="shared" si="6"/>
        <v>0</v>
      </c>
      <c r="CA26" s="79">
        <f t="shared" si="6"/>
        <v>0</v>
      </c>
      <c r="CB26" s="79">
        <f t="shared" si="6"/>
        <v>0</v>
      </c>
      <c r="CC26" s="79">
        <f t="shared" si="6"/>
        <v>0</v>
      </c>
      <c r="CD26" s="79">
        <f t="shared" si="6"/>
        <v>0</v>
      </c>
      <c r="CE26" s="79">
        <f t="shared" si="6"/>
        <v>0</v>
      </c>
      <c r="CF26" s="79">
        <f t="shared" si="6"/>
        <v>0</v>
      </c>
      <c r="CG26" s="79">
        <f t="shared" si="6"/>
        <v>0</v>
      </c>
      <c r="CH26" s="79">
        <f t="shared" si="6"/>
        <v>0</v>
      </c>
      <c r="CI26" s="79">
        <f t="shared" si="6"/>
        <v>0</v>
      </c>
      <c r="CJ26" s="79">
        <f t="shared" si="6"/>
        <v>0</v>
      </c>
      <c r="CK26" s="79">
        <f t="shared" si="6"/>
        <v>0</v>
      </c>
      <c r="CL26" s="79">
        <f t="shared" si="6"/>
        <v>0</v>
      </c>
      <c r="CM26" s="79">
        <f t="shared" si="6"/>
        <v>0</v>
      </c>
      <c r="CN26" s="79">
        <f t="shared" ref="CN26:DR26" si="7">SUM(CN24:CN25)</f>
        <v>0</v>
      </c>
      <c r="CO26" s="79">
        <f t="shared" si="7"/>
        <v>0</v>
      </c>
      <c r="CP26" s="79">
        <f t="shared" si="7"/>
        <v>0</v>
      </c>
      <c r="CQ26" s="79">
        <f t="shared" si="7"/>
        <v>0</v>
      </c>
      <c r="CR26" s="79">
        <f t="shared" si="7"/>
        <v>0</v>
      </c>
      <c r="CS26" s="79">
        <f t="shared" si="7"/>
        <v>0</v>
      </c>
      <c r="CT26" s="79">
        <f t="shared" si="7"/>
        <v>0</v>
      </c>
      <c r="CU26" s="79">
        <f t="shared" si="7"/>
        <v>0</v>
      </c>
      <c r="CV26" s="79">
        <f t="shared" si="7"/>
        <v>0</v>
      </c>
      <c r="CW26" s="79">
        <f t="shared" si="7"/>
        <v>0</v>
      </c>
      <c r="CX26" s="79">
        <f t="shared" si="7"/>
        <v>0</v>
      </c>
      <c r="CY26" s="79">
        <f t="shared" si="7"/>
        <v>0</v>
      </c>
      <c r="CZ26" s="79">
        <f t="shared" si="7"/>
        <v>0</v>
      </c>
      <c r="DA26" s="79">
        <f t="shared" si="7"/>
        <v>0</v>
      </c>
      <c r="DB26" s="79">
        <f t="shared" si="7"/>
        <v>0</v>
      </c>
      <c r="DC26" s="79">
        <f t="shared" si="7"/>
        <v>0</v>
      </c>
      <c r="DD26" s="79">
        <f t="shared" si="7"/>
        <v>0</v>
      </c>
      <c r="DE26" s="79">
        <f t="shared" si="7"/>
        <v>0</v>
      </c>
      <c r="DF26" s="79">
        <f t="shared" si="7"/>
        <v>0</v>
      </c>
      <c r="DG26" s="79">
        <f t="shared" si="7"/>
        <v>0</v>
      </c>
      <c r="DH26" s="79">
        <f t="shared" si="7"/>
        <v>0</v>
      </c>
      <c r="DI26" s="79">
        <f t="shared" si="7"/>
        <v>0</v>
      </c>
      <c r="DJ26" s="79">
        <f t="shared" si="7"/>
        <v>0</v>
      </c>
      <c r="DK26" s="79">
        <f t="shared" si="7"/>
        <v>0</v>
      </c>
      <c r="DL26" s="79">
        <f t="shared" si="7"/>
        <v>0</v>
      </c>
      <c r="DM26" s="79">
        <f t="shared" si="7"/>
        <v>0</v>
      </c>
      <c r="DN26" s="79">
        <f t="shared" si="7"/>
        <v>0</v>
      </c>
      <c r="DO26" s="79">
        <f t="shared" si="7"/>
        <v>0</v>
      </c>
      <c r="DP26" s="79">
        <f t="shared" si="7"/>
        <v>0</v>
      </c>
      <c r="DQ26" s="79">
        <f t="shared" si="7"/>
        <v>0</v>
      </c>
      <c r="DR26" s="80">
        <f t="shared" si="7"/>
        <v>0</v>
      </c>
    </row>
    <row r="27" spans="1:122" x14ac:dyDescent="0.25">
      <c r="A27" s="42" t="s">
        <v>5</v>
      </c>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78"/>
    </row>
    <row r="28" spans="1:122" x14ac:dyDescent="0.25">
      <c r="A28" s="6" t="s">
        <v>6</v>
      </c>
      <c r="B28" s="54">
        <v>0</v>
      </c>
      <c r="C28" s="54">
        <f>C24</f>
        <v>0</v>
      </c>
      <c r="D28" s="54">
        <f>D24</f>
        <v>0</v>
      </c>
      <c r="E28" s="54">
        <f>E24</f>
        <v>0</v>
      </c>
      <c r="F28" s="54">
        <f t="shared" ref="F28:U28" si="8">F24</f>
        <v>0</v>
      </c>
      <c r="G28" s="54">
        <f t="shared" si="8"/>
        <v>0</v>
      </c>
      <c r="H28" s="54">
        <f t="shared" si="8"/>
        <v>0</v>
      </c>
      <c r="I28" s="54">
        <f t="shared" si="8"/>
        <v>0</v>
      </c>
      <c r="J28" s="54">
        <f t="shared" si="8"/>
        <v>0</v>
      </c>
      <c r="K28" s="54">
        <f t="shared" si="8"/>
        <v>0</v>
      </c>
      <c r="L28" s="54">
        <f t="shared" si="8"/>
        <v>0</v>
      </c>
      <c r="M28" s="54">
        <f t="shared" si="8"/>
        <v>0</v>
      </c>
      <c r="N28" s="54">
        <f t="shared" si="8"/>
        <v>0</v>
      </c>
      <c r="O28" s="54">
        <f t="shared" si="8"/>
        <v>0</v>
      </c>
      <c r="P28" s="54">
        <f t="shared" si="8"/>
        <v>0</v>
      </c>
      <c r="Q28" s="54">
        <f t="shared" si="8"/>
        <v>0</v>
      </c>
      <c r="R28" s="54">
        <f t="shared" si="8"/>
        <v>0</v>
      </c>
      <c r="S28" s="54">
        <f t="shared" si="8"/>
        <v>0</v>
      </c>
      <c r="T28" s="54">
        <f t="shared" si="8"/>
        <v>0</v>
      </c>
      <c r="U28" s="54">
        <f t="shared" si="8"/>
        <v>0</v>
      </c>
      <c r="V28" s="54">
        <f t="shared" ref="V28:AA28" si="9">V24</f>
        <v>0</v>
      </c>
      <c r="W28" s="54">
        <f t="shared" si="9"/>
        <v>0</v>
      </c>
      <c r="X28" s="54">
        <f t="shared" si="9"/>
        <v>0</v>
      </c>
      <c r="Y28" s="54">
        <f t="shared" si="9"/>
        <v>0</v>
      </c>
      <c r="Z28" s="54">
        <f t="shared" si="9"/>
        <v>0</v>
      </c>
      <c r="AA28" s="54">
        <f t="shared" si="9"/>
        <v>0</v>
      </c>
      <c r="AB28" s="54">
        <f t="shared" ref="AB28:CM28" si="10">AB24</f>
        <v>0</v>
      </c>
      <c r="AC28" s="54">
        <f t="shared" si="10"/>
        <v>0</v>
      </c>
      <c r="AD28" s="54">
        <f t="shared" si="10"/>
        <v>0</v>
      </c>
      <c r="AE28" s="54">
        <f t="shared" si="10"/>
        <v>0</v>
      </c>
      <c r="AF28" s="54">
        <f t="shared" si="10"/>
        <v>0</v>
      </c>
      <c r="AG28" s="54">
        <f t="shared" si="10"/>
        <v>0</v>
      </c>
      <c r="AH28" s="54">
        <f t="shared" si="10"/>
        <v>0</v>
      </c>
      <c r="AI28" s="54">
        <f t="shared" si="10"/>
        <v>0</v>
      </c>
      <c r="AJ28" s="54">
        <f t="shared" si="10"/>
        <v>0</v>
      </c>
      <c r="AK28" s="54">
        <f t="shared" si="10"/>
        <v>0</v>
      </c>
      <c r="AL28" s="54">
        <f t="shared" si="10"/>
        <v>0</v>
      </c>
      <c r="AM28" s="54">
        <f t="shared" si="10"/>
        <v>0</v>
      </c>
      <c r="AN28" s="54">
        <f t="shared" si="10"/>
        <v>0</v>
      </c>
      <c r="AO28" s="54">
        <f t="shared" si="10"/>
        <v>0</v>
      </c>
      <c r="AP28" s="54">
        <f t="shared" si="10"/>
        <v>0</v>
      </c>
      <c r="AQ28" s="54">
        <f t="shared" si="10"/>
        <v>0</v>
      </c>
      <c r="AR28" s="54">
        <f t="shared" si="10"/>
        <v>0</v>
      </c>
      <c r="AS28" s="54">
        <f t="shared" si="10"/>
        <v>0</v>
      </c>
      <c r="AT28" s="54">
        <f t="shared" si="10"/>
        <v>0</v>
      </c>
      <c r="AU28" s="54">
        <f t="shared" si="10"/>
        <v>0</v>
      </c>
      <c r="AV28" s="54">
        <f t="shared" si="10"/>
        <v>0</v>
      </c>
      <c r="AW28" s="54">
        <f t="shared" si="10"/>
        <v>0</v>
      </c>
      <c r="AX28" s="54">
        <f t="shared" si="10"/>
        <v>0</v>
      </c>
      <c r="AY28" s="54">
        <f t="shared" si="10"/>
        <v>0</v>
      </c>
      <c r="AZ28" s="54">
        <f t="shared" si="10"/>
        <v>0</v>
      </c>
      <c r="BA28" s="54">
        <f t="shared" si="10"/>
        <v>0</v>
      </c>
      <c r="BB28" s="54">
        <f t="shared" si="10"/>
        <v>0</v>
      </c>
      <c r="BC28" s="54">
        <f t="shared" si="10"/>
        <v>0</v>
      </c>
      <c r="BD28" s="54">
        <f t="shared" si="10"/>
        <v>0</v>
      </c>
      <c r="BE28" s="54">
        <f t="shared" si="10"/>
        <v>0</v>
      </c>
      <c r="BF28" s="54">
        <f t="shared" si="10"/>
        <v>0</v>
      </c>
      <c r="BG28" s="54">
        <f t="shared" si="10"/>
        <v>0</v>
      </c>
      <c r="BH28" s="54">
        <f t="shared" si="10"/>
        <v>0</v>
      </c>
      <c r="BI28" s="54">
        <f t="shared" si="10"/>
        <v>0</v>
      </c>
      <c r="BJ28" s="54">
        <f t="shared" si="10"/>
        <v>0</v>
      </c>
      <c r="BK28" s="54">
        <f t="shared" si="10"/>
        <v>0</v>
      </c>
      <c r="BL28" s="54">
        <f t="shared" si="10"/>
        <v>0</v>
      </c>
      <c r="BM28" s="54">
        <f t="shared" si="10"/>
        <v>0</v>
      </c>
      <c r="BN28" s="54">
        <f t="shared" si="10"/>
        <v>0</v>
      </c>
      <c r="BO28" s="54">
        <f t="shared" si="10"/>
        <v>0</v>
      </c>
      <c r="BP28" s="54">
        <f t="shared" si="10"/>
        <v>0</v>
      </c>
      <c r="BQ28" s="54">
        <f t="shared" si="10"/>
        <v>0</v>
      </c>
      <c r="BR28" s="54">
        <f t="shared" si="10"/>
        <v>0</v>
      </c>
      <c r="BS28" s="54">
        <f t="shared" si="10"/>
        <v>0</v>
      </c>
      <c r="BT28" s="54">
        <f t="shared" si="10"/>
        <v>0</v>
      </c>
      <c r="BU28" s="54">
        <f t="shared" si="10"/>
        <v>0</v>
      </c>
      <c r="BV28" s="54">
        <f t="shared" si="10"/>
        <v>0</v>
      </c>
      <c r="BW28" s="54">
        <f t="shared" si="10"/>
        <v>0</v>
      </c>
      <c r="BX28" s="54">
        <f t="shared" si="10"/>
        <v>0</v>
      </c>
      <c r="BY28" s="54">
        <f t="shared" si="10"/>
        <v>0</v>
      </c>
      <c r="BZ28" s="54">
        <f t="shared" si="10"/>
        <v>0</v>
      </c>
      <c r="CA28" s="54">
        <f t="shared" si="10"/>
        <v>0</v>
      </c>
      <c r="CB28" s="54">
        <f t="shared" si="10"/>
        <v>0</v>
      </c>
      <c r="CC28" s="54">
        <f t="shared" si="10"/>
        <v>0</v>
      </c>
      <c r="CD28" s="54">
        <f t="shared" si="10"/>
        <v>0</v>
      </c>
      <c r="CE28" s="54">
        <f t="shared" si="10"/>
        <v>0</v>
      </c>
      <c r="CF28" s="54">
        <f t="shared" si="10"/>
        <v>0</v>
      </c>
      <c r="CG28" s="54">
        <f t="shared" si="10"/>
        <v>0</v>
      </c>
      <c r="CH28" s="54">
        <f t="shared" si="10"/>
        <v>0</v>
      </c>
      <c r="CI28" s="54">
        <f t="shared" si="10"/>
        <v>0</v>
      </c>
      <c r="CJ28" s="54">
        <f t="shared" si="10"/>
        <v>0</v>
      </c>
      <c r="CK28" s="54">
        <f t="shared" si="10"/>
        <v>0</v>
      </c>
      <c r="CL28" s="54">
        <f t="shared" si="10"/>
        <v>0</v>
      </c>
      <c r="CM28" s="54">
        <f t="shared" si="10"/>
        <v>0</v>
      </c>
      <c r="CN28" s="54">
        <f t="shared" ref="CN28:DR28" si="11">CN24</f>
        <v>0</v>
      </c>
      <c r="CO28" s="54">
        <f t="shared" si="11"/>
        <v>0</v>
      </c>
      <c r="CP28" s="54">
        <f t="shared" si="11"/>
        <v>0</v>
      </c>
      <c r="CQ28" s="54">
        <f t="shared" si="11"/>
        <v>0</v>
      </c>
      <c r="CR28" s="54">
        <f t="shared" si="11"/>
        <v>0</v>
      </c>
      <c r="CS28" s="54">
        <f t="shared" si="11"/>
        <v>0</v>
      </c>
      <c r="CT28" s="54">
        <f t="shared" si="11"/>
        <v>0</v>
      </c>
      <c r="CU28" s="54">
        <f t="shared" si="11"/>
        <v>0</v>
      </c>
      <c r="CV28" s="54">
        <f t="shared" si="11"/>
        <v>0</v>
      </c>
      <c r="CW28" s="54">
        <f t="shared" si="11"/>
        <v>0</v>
      </c>
      <c r="CX28" s="54">
        <f t="shared" si="11"/>
        <v>0</v>
      </c>
      <c r="CY28" s="54">
        <f t="shared" si="11"/>
        <v>0</v>
      </c>
      <c r="CZ28" s="54">
        <f t="shared" si="11"/>
        <v>0</v>
      </c>
      <c r="DA28" s="54">
        <f t="shared" si="11"/>
        <v>0</v>
      </c>
      <c r="DB28" s="54">
        <f t="shared" si="11"/>
        <v>0</v>
      </c>
      <c r="DC28" s="54">
        <f t="shared" si="11"/>
        <v>0</v>
      </c>
      <c r="DD28" s="54">
        <f t="shared" si="11"/>
        <v>0</v>
      </c>
      <c r="DE28" s="54">
        <f t="shared" si="11"/>
        <v>0</v>
      </c>
      <c r="DF28" s="54">
        <f t="shared" si="11"/>
        <v>0</v>
      </c>
      <c r="DG28" s="54">
        <f t="shared" si="11"/>
        <v>0</v>
      </c>
      <c r="DH28" s="54">
        <f t="shared" si="11"/>
        <v>0</v>
      </c>
      <c r="DI28" s="54">
        <f t="shared" si="11"/>
        <v>0</v>
      </c>
      <c r="DJ28" s="54">
        <f t="shared" si="11"/>
        <v>0</v>
      </c>
      <c r="DK28" s="54">
        <f t="shared" si="11"/>
        <v>0</v>
      </c>
      <c r="DL28" s="54">
        <f t="shared" si="11"/>
        <v>0</v>
      </c>
      <c r="DM28" s="54">
        <f t="shared" si="11"/>
        <v>0</v>
      </c>
      <c r="DN28" s="54">
        <f t="shared" si="11"/>
        <v>0</v>
      </c>
      <c r="DO28" s="54">
        <f t="shared" si="11"/>
        <v>0</v>
      </c>
      <c r="DP28" s="54">
        <f t="shared" si="11"/>
        <v>0</v>
      </c>
      <c r="DQ28" s="54">
        <f t="shared" si="11"/>
        <v>0</v>
      </c>
      <c r="DR28" s="78">
        <f t="shared" si="11"/>
        <v>0</v>
      </c>
    </row>
    <row r="29" spans="1:122" x14ac:dyDescent="0.25">
      <c r="A29" s="6" t="s">
        <v>7</v>
      </c>
      <c r="B29" s="54">
        <v>0</v>
      </c>
      <c r="C29" s="54">
        <f>C30-C28</f>
        <v>0</v>
      </c>
      <c r="D29" s="54">
        <f>D30-D28</f>
        <v>0</v>
      </c>
      <c r="E29" s="54">
        <f>E30-E28</f>
        <v>0</v>
      </c>
      <c r="F29" s="54">
        <f t="shared" ref="F29:U29" si="12">F30-F28</f>
        <v>0</v>
      </c>
      <c r="G29" s="54">
        <f t="shared" si="12"/>
        <v>0</v>
      </c>
      <c r="H29" s="54">
        <f t="shared" si="12"/>
        <v>0</v>
      </c>
      <c r="I29" s="54">
        <f t="shared" si="12"/>
        <v>0</v>
      </c>
      <c r="J29" s="54">
        <f t="shared" si="12"/>
        <v>0</v>
      </c>
      <c r="K29" s="54">
        <f t="shared" si="12"/>
        <v>0</v>
      </c>
      <c r="L29" s="54">
        <f t="shared" si="12"/>
        <v>0</v>
      </c>
      <c r="M29" s="54">
        <f t="shared" si="12"/>
        <v>0</v>
      </c>
      <c r="N29" s="54">
        <f t="shared" si="12"/>
        <v>0</v>
      </c>
      <c r="O29" s="54">
        <f t="shared" si="12"/>
        <v>0</v>
      </c>
      <c r="P29" s="54">
        <f t="shared" si="12"/>
        <v>0</v>
      </c>
      <c r="Q29" s="54">
        <f t="shared" si="12"/>
        <v>0</v>
      </c>
      <c r="R29" s="54">
        <f t="shared" si="12"/>
        <v>0</v>
      </c>
      <c r="S29" s="54">
        <f t="shared" si="12"/>
        <v>0</v>
      </c>
      <c r="T29" s="54">
        <f t="shared" si="12"/>
        <v>0</v>
      </c>
      <c r="U29" s="54">
        <f t="shared" si="12"/>
        <v>0</v>
      </c>
      <c r="V29" s="54">
        <f t="shared" ref="V29:AA29" si="13">V30-V28</f>
        <v>0</v>
      </c>
      <c r="W29" s="54">
        <f t="shared" si="13"/>
        <v>0</v>
      </c>
      <c r="X29" s="54">
        <f t="shared" si="13"/>
        <v>0</v>
      </c>
      <c r="Y29" s="54">
        <f t="shared" si="13"/>
        <v>0</v>
      </c>
      <c r="Z29" s="54">
        <f t="shared" si="13"/>
        <v>0</v>
      </c>
      <c r="AA29" s="54">
        <f t="shared" si="13"/>
        <v>0</v>
      </c>
      <c r="AB29" s="54">
        <f t="shared" ref="AB29:CM29" si="14">AB30-AB28</f>
        <v>0</v>
      </c>
      <c r="AC29" s="54">
        <f t="shared" si="14"/>
        <v>0</v>
      </c>
      <c r="AD29" s="54">
        <f t="shared" si="14"/>
        <v>0</v>
      </c>
      <c r="AE29" s="54">
        <f t="shared" si="14"/>
        <v>0</v>
      </c>
      <c r="AF29" s="54">
        <f t="shared" si="14"/>
        <v>0</v>
      </c>
      <c r="AG29" s="54">
        <f t="shared" si="14"/>
        <v>0</v>
      </c>
      <c r="AH29" s="54">
        <f t="shared" si="14"/>
        <v>0</v>
      </c>
      <c r="AI29" s="54">
        <f t="shared" si="14"/>
        <v>0</v>
      </c>
      <c r="AJ29" s="54">
        <f t="shared" si="14"/>
        <v>0</v>
      </c>
      <c r="AK29" s="54">
        <f t="shared" si="14"/>
        <v>0</v>
      </c>
      <c r="AL29" s="54">
        <f t="shared" si="14"/>
        <v>0</v>
      </c>
      <c r="AM29" s="54">
        <f t="shared" si="14"/>
        <v>0</v>
      </c>
      <c r="AN29" s="54">
        <f t="shared" si="14"/>
        <v>0</v>
      </c>
      <c r="AO29" s="54">
        <f t="shared" si="14"/>
        <v>0</v>
      </c>
      <c r="AP29" s="54">
        <f t="shared" si="14"/>
        <v>0</v>
      </c>
      <c r="AQ29" s="54">
        <f t="shared" si="14"/>
        <v>0</v>
      </c>
      <c r="AR29" s="54">
        <f t="shared" si="14"/>
        <v>0</v>
      </c>
      <c r="AS29" s="54">
        <f t="shared" si="14"/>
        <v>0</v>
      </c>
      <c r="AT29" s="54">
        <f t="shared" si="14"/>
        <v>0</v>
      </c>
      <c r="AU29" s="54">
        <f t="shared" si="14"/>
        <v>0</v>
      </c>
      <c r="AV29" s="54">
        <f t="shared" si="14"/>
        <v>0</v>
      </c>
      <c r="AW29" s="54">
        <f t="shared" si="14"/>
        <v>0</v>
      </c>
      <c r="AX29" s="54">
        <f t="shared" si="14"/>
        <v>0</v>
      </c>
      <c r="AY29" s="54">
        <f t="shared" si="14"/>
        <v>0</v>
      </c>
      <c r="AZ29" s="54">
        <f t="shared" si="14"/>
        <v>0</v>
      </c>
      <c r="BA29" s="54">
        <f t="shared" si="14"/>
        <v>0</v>
      </c>
      <c r="BB29" s="54">
        <f t="shared" si="14"/>
        <v>0</v>
      </c>
      <c r="BC29" s="54">
        <f t="shared" si="14"/>
        <v>0</v>
      </c>
      <c r="BD29" s="54">
        <f t="shared" si="14"/>
        <v>0</v>
      </c>
      <c r="BE29" s="54">
        <f t="shared" si="14"/>
        <v>0</v>
      </c>
      <c r="BF29" s="54">
        <f t="shared" si="14"/>
        <v>0</v>
      </c>
      <c r="BG29" s="54">
        <f t="shared" si="14"/>
        <v>0</v>
      </c>
      <c r="BH29" s="54">
        <f t="shared" si="14"/>
        <v>0</v>
      </c>
      <c r="BI29" s="54">
        <f t="shared" si="14"/>
        <v>0</v>
      </c>
      <c r="BJ29" s="54">
        <f t="shared" si="14"/>
        <v>0</v>
      </c>
      <c r="BK29" s="54">
        <f t="shared" si="14"/>
        <v>0</v>
      </c>
      <c r="BL29" s="54">
        <f t="shared" si="14"/>
        <v>0</v>
      </c>
      <c r="BM29" s="54">
        <f t="shared" si="14"/>
        <v>0</v>
      </c>
      <c r="BN29" s="54">
        <f t="shared" si="14"/>
        <v>0</v>
      </c>
      <c r="BO29" s="54">
        <f t="shared" si="14"/>
        <v>0</v>
      </c>
      <c r="BP29" s="54">
        <f t="shared" si="14"/>
        <v>0</v>
      </c>
      <c r="BQ29" s="54">
        <f t="shared" si="14"/>
        <v>0</v>
      </c>
      <c r="BR29" s="54">
        <f t="shared" si="14"/>
        <v>0</v>
      </c>
      <c r="BS29" s="54">
        <f t="shared" si="14"/>
        <v>0</v>
      </c>
      <c r="BT29" s="54">
        <f t="shared" si="14"/>
        <v>0</v>
      </c>
      <c r="BU29" s="54">
        <f t="shared" si="14"/>
        <v>0</v>
      </c>
      <c r="BV29" s="54">
        <f t="shared" si="14"/>
        <v>0</v>
      </c>
      <c r="BW29" s="54">
        <f t="shared" si="14"/>
        <v>0</v>
      </c>
      <c r="BX29" s="54">
        <f t="shared" si="14"/>
        <v>0</v>
      </c>
      <c r="BY29" s="54">
        <f t="shared" si="14"/>
        <v>0</v>
      </c>
      <c r="BZ29" s="54">
        <f t="shared" si="14"/>
        <v>0</v>
      </c>
      <c r="CA29" s="54">
        <f t="shared" si="14"/>
        <v>0</v>
      </c>
      <c r="CB29" s="54">
        <f t="shared" si="14"/>
        <v>0</v>
      </c>
      <c r="CC29" s="54">
        <f t="shared" si="14"/>
        <v>0</v>
      </c>
      <c r="CD29" s="54">
        <f t="shared" si="14"/>
        <v>0</v>
      </c>
      <c r="CE29" s="54">
        <f t="shared" si="14"/>
        <v>0</v>
      </c>
      <c r="CF29" s="54">
        <f t="shared" si="14"/>
        <v>0</v>
      </c>
      <c r="CG29" s="54">
        <f t="shared" si="14"/>
        <v>0</v>
      </c>
      <c r="CH29" s="54">
        <f t="shared" si="14"/>
        <v>0</v>
      </c>
      <c r="CI29" s="54">
        <f t="shared" si="14"/>
        <v>0</v>
      </c>
      <c r="CJ29" s="54">
        <f t="shared" si="14"/>
        <v>0</v>
      </c>
      <c r="CK29" s="54">
        <f t="shared" si="14"/>
        <v>0</v>
      </c>
      <c r="CL29" s="54">
        <f t="shared" si="14"/>
        <v>0</v>
      </c>
      <c r="CM29" s="54">
        <f t="shared" si="14"/>
        <v>0</v>
      </c>
      <c r="CN29" s="54">
        <f t="shared" ref="CN29:DR29" si="15">CN30-CN28</f>
        <v>0</v>
      </c>
      <c r="CO29" s="54">
        <f t="shared" si="15"/>
        <v>0</v>
      </c>
      <c r="CP29" s="54">
        <f t="shared" si="15"/>
        <v>0</v>
      </c>
      <c r="CQ29" s="54">
        <f t="shared" si="15"/>
        <v>0</v>
      </c>
      <c r="CR29" s="54">
        <f t="shared" si="15"/>
        <v>0</v>
      </c>
      <c r="CS29" s="54">
        <f t="shared" si="15"/>
        <v>0</v>
      </c>
      <c r="CT29" s="54">
        <f t="shared" si="15"/>
        <v>0</v>
      </c>
      <c r="CU29" s="54">
        <f t="shared" si="15"/>
        <v>0</v>
      </c>
      <c r="CV29" s="54">
        <f t="shared" si="15"/>
        <v>0</v>
      </c>
      <c r="CW29" s="54">
        <f t="shared" si="15"/>
        <v>0</v>
      </c>
      <c r="CX29" s="54">
        <f t="shared" si="15"/>
        <v>0</v>
      </c>
      <c r="CY29" s="54">
        <f t="shared" si="15"/>
        <v>0</v>
      </c>
      <c r="CZ29" s="54">
        <f t="shared" si="15"/>
        <v>0</v>
      </c>
      <c r="DA29" s="54">
        <f t="shared" si="15"/>
        <v>0</v>
      </c>
      <c r="DB29" s="54">
        <f t="shared" si="15"/>
        <v>0</v>
      </c>
      <c r="DC29" s="54">
        <f t="shared" si="15"/>
        <v>0</v>
      </c>
      <c r="DD29" s="54">
        <f t="shared" si="15"/>
        <v>0</v>
      </c>
      <c r="DE29" s="54">
        <f t="shared" si="15"/>
        <v>0</v>
      </c>
      <c r="DF29" s="54">
        <f t="shared" si="15"/>
        <v>0</v>
      </c>
      <c r="DG29" s="54">
        <f t="shared" si="15"/>
        <v>0</v>
      </c>
      <c r="DH29" s="54">
        <f t="shared" si="15"/>
        <v>0</v>
      </c>
      <c r="DI29" s="54">
        <f t="shared" si="15"/>
        <v>0</v>
      </c>
      <c r="DJ29" s="54">
        <f t="shared" si="15"/>
        <v>0</v>
      </c>
      <c r="DK29" s="54">
        <f t="shared" si="15"/>
        <v>0</v>
      </c>
      <c r="DL29" s="54">
        <f t="shared" si="15"/>
        <v>0</v>
      </c>
      <c r="DM29" s="54">
        <f t="shared" si="15"/>
        <v>0</v>
      </c>
      <c r="DN29" s="54">
        <f t="shared" si="15"/>
        <v>0</v>
      </c>
      <c r="DO29" s="54">
        <f t="shared" si="15"/>
        <v>0</v>
      </c>
      <c r="DP29" s="54">
        <f t="shared" si="15"/>
        <v>0</v>
      </c>
      <c r="DQ29" s="54">
        <f t="shared" si="15"/>
        <v>0</v>
      </c>
      <c r="DR29" s="78">
        <f t="shared" si="15"/>
        <v>0</v>
      </c>
    </row>
    <row r="30" spans="1:122" x14ac:dyDescent="0.25">
      <c r="A30" s="7" t="s">
        <v>8</v>
      </c>
      <c r="B30" s="79">
        <v>0</v>
      </c>
      <c r="C30" s="79">
        <f>C11</f>
        <v>0</v>
      </c>
      <c r="D30" s="79">
        <f t="shared" ref="D30:AA30" si="16">D11</f>
        <v>0</v>
      </c>
      <c r="E30" s="79">
        <f t="shared" si="16"/>
        <v>0</v>
      </c>
      <c r="F30" s="79">
        <f t="shared" si="16"/>
        <v>0</v>
      </c>
      <c r="G30" s="79">
        <f t="shared" si="16"/>
        <v>0</v>
      </c>
      <c r="H30" s="79">
        <f t="shared" si="16"/>
        <v>0</v>
      </c>
      <c r="I30" s="79">
        <f t="shared" si="16"/>
        <v>0</v>
      </c>
      <c r="J30" s="79">
        <f t="shared" si="16"/>
        <v>0</v>
      </c>
      <c r="K30" s="79">
        <f t="shared" si="16"/>
        <v>0</v>
      </c>
      <c r="L30" s="79">
        <f t="shared" si="16"/>
        <v>0</v>
      </c>
      <c r="M30" s="79">
        <f t="shared" si="16"/>
        <v>0</v>
      </c>
      <c r="N30" s="79">
        <f t="shared" si="16"/>
        <v>0</v>
      </c>
      <c r="O30" s="79">
        <f t="shared" si="16"/>
        <v>0</v>
      </c>
      <c r="P30" s="79">
        <f t="shared" si="16"/>
        <v>0</v>
      </c>
      <c r="Q30" s="79">
        <f t="shared" si="16"/>
        <v>0</v>
      </c>
      <c r="R30" s="79">
        <f t="shared" si="16"/>
        <v>0</v>
      </c>
      <c r="S30" s="79">
        <f t="shared" si="16"/>
        <v>0</v>
      </c>
      <c r="T30" s="79">
        <f t="shared" si="16"/>
        <v>0</v>
      </c>
      <c r="U30" s="79">
        <f t="shared" si="16"/>
        <v>0</v>
      </c>
      <c r="V30" s="79">
        <f t="shared" si="16"/>
        <v>0</v>
      </c>
      <c r="W30" s="79">
        <f t="shared" si="16"/>
        <v>0</v>
      </c>
      <c r="X30" s="79">
        <f t="shared" si="16"/>
        <v>0</v>
      </c>
      <c r="Y30" s="79">
        <f t="shared" si="16"/>
        <v>0</v>
      </c>
      <c r="Z30" s="79">
        <f t="shared" si="16"/>
        <v>0</v>
      </c>
      <c r="AA30" s="79">
        <f t="shared" si="16"/>
        <v>0</v>
      </c>
      <c r="AB30" s="79">
        <f t="shared" ref="AB30:CM30" si="17">AB11</f>
        <v>0</v>
      </c>
      <c r="AC30" s="79">
        <f t="shared" si="17"/>
        <v>0</v>
      </c>
      <c r="AD30" s="79">
        <f t="shared" si="17"/>
        <v>0</v>
      </c>
      <c r="AE30" s="79">
        <f t="shared" si="17"/>
        <v>0</v>
      </c>
      <c r="AF30" s="79">
        <f t="shared" si="17"/>
        <v>0</v>
      </c>
      <c r="AG30" s="79">
        <f t="shared" si="17"/>
        <v>0</v>
      </c>
      <c r="AH30" s="79">
        <f t="shared" si="17"/>
        <v>0</v>
      </c>
      <c r="AI30" s="79">
        <f t="shared" si="17"/>
        <v>0</v>
      </c>
      <c r="AJ30" s="79">
        <f t="shared" si="17"/>
        <v>0</v>
      </c>
      <c r="AK30" s="79">
        <f t="shared" si="17"/>
        <v>0</v>
      </c>
      <c r="AL30" s="79">
        <f t="shared" si="17"/>
        <v>0</v>
      </c>
      <c r="AM30" s="79">
        <f t="shared" si="17"/>
        <v>0</v>
      </c>
      <c r="AN30" s="79">
        <f t="shared" si="17"/>
        <v>0</v>
      </c>
      <c r="AO30" s="79">
        <f t="shared" si="17"/>
        <v>0</v>
      </c>
      <c r="AP30" s="79">
        <f t="shared" si="17"/>
        <v>0</v>
      </c>
      <c r="AQ30" s="79">
        <f t="shared" si="17"/>
        <v>0</v>
      </c>
      <c r="AR30" s="79">
        <f t="shared" si="17"/>
        <v>0</v>
      </c>
      <c r="AS30" s="79">
        <f t="shared" si="17"/>
        <v>0</v>
      </c>
      <c r="AT30" s="79">
        <f t="shared" si="17"/>
        <v>0</v>
      </c>
      <c r="AU30" s="79">
        <f t="shared" si="17"/>
        <v>0</v>
      </c>
      <c r="AV30" s="79">
        <f t="shared" si="17"/>
        <v>0</v>
      </c>
      <c r="AW30" s="79">
        <f t="shared" si="17"/>
        <v>0</v>
      </c>
      <c r="AX30" s="79">
        <f t="shared" si="17"/>
        <v>0</v>
      </c>
      <c r="AY30" s="79">
        <f t="shared" si="17"/>
        <v>0</v>
      </c>
      <c r="AZ30" s="79">
        <f t="shared" si="17"/>
        <v>0</v>
      </c>
      <c r="BA30" s="79">
        <f t="shared" si="17"/>
        <v>0</v>
      </c>
      <c r="BB30" s="79">
        <f t="shared" si="17"/>
        <v>0</v>
      </c>
      <c r="BC30" s="79">
        <f t="shared" si="17"/>
        <v>0</v>
      </c>
      <c r="BD30" s="79">
        <f t="shared" si="17"/>
        <v>0</v>
      </c>
      <c r="BE30" s="79">
        <f t="shared" si="17"/>
        <v>0</v>
      </c>
      <c r="BF30" s="79">
        <f t="shared" si="17"/>
        <v>0</v>
      </c>
      <c r="BG30" s="79">
        <f t="shared" si="17"/>
        <v>0</v>
      </c>
      <c r="BH30" s="79">
        <f t="shared" si="17"/>
        <v>0</v>
      </c>
      <c r="BI30" s="79">
        <f t="shared" si="17"/>
        <v>0</v>
      </c>
      <c r="BJ30" s="79">
        <f t="shared" si="17"/>
        <v>0</v>
      </c>
      <c r="BK30" s="79">
        <f t="shared" si="17"/>
        <v>0</v>
      </c>
      <c r="BL30" s="79">
        <f t="shared" si="17"/>
        <v>0</v>
      </c>
      <c r="BM30" s="79">
        <f t="shared" si="17"/>
        <v>0</v>
      </c>
      <c r="BN30" s="79">
        <f t="shared" si="17"/>
        <v>0</v>
      </c>
      <c r="BO30" s="79">
        <f t="shared" si="17"/>
        <v>0</v>
      </c>
      <c r="BP30" s="79">
        <f t="shared" si="17"/>
        <v>0</v>
      </c>
      <c r="BQ30" s="79">
        <f t="shared" si="17"/>
        <v>0</v>
      </c>
      <c r="BR30" s="79">
        <f t="shared" si="17"/>
        <v>0</v>
      </c>
      <c r="BS30" s="79">
        <f t="shared" si="17"/>
        <v>0</v>
      </c>
      <c r="BT30" s="79">
        <f t="shared" si="17"/>
        <v>0</v>
      </c>
      <c r="BU30" s="79">
        <f t="shared" si="17"/>
        <v>0</v>
      </c>
      <c r="BV30" s="79">
        <f t="shared" si="17"/>
        <v>0</v>
      </c>
      <c r="BW30" s="79">
        <f t="shared" si="17"/>
        <v>0</v>
      </c>
      <c r="BX30" s="79">
        <f t="shared" si="17"/>
        <v>0</v>
      </c>
      <c r="BY30" s="79">
        <f t="shared" si="17"/>
        <v>0</v>
      </c>
      <c r="BZ30" s="79">
        <f t="shared" si="17"/>
        <v>0</v>
      </c>
      <c r="CA30" s="79">
        <f t="shared" si="17"/>
        <v>0</v>
      </c>
      <c r="CB30" s="79">
        <f t="shared" si="17"/>
        <v>0</v>
      </c>
      <c r="CC30" s="79">
        <f t="shared" si="17"/>
        <v>0</v>
      </c>
      <c r="CD30" s="79">
        <f t="shared" si="17"/>
        <v>0</v>
      </c>
      <c r="CE30" s="79">
        <f t="shared" si="17"/>
        <v>0</v>
      </c>
      <c r="CF30" s="79">
        <f t="shared" si="17"/>
        <v>0</v>
      </c>
      <c r="CG30" s="79">
        <f t="shared" si="17"/>
        <v>0</v>
      </c>
      <c r="CH30" s="79">
        <f t="shared" si="17"/>
        <v>0</v>
      </c>
      <c r="CI30" s="79">
        <f t="shared" si="17"/>
        <v>0</v>
      </c>
      <c r="CJ30" s="79">
        <f t="shared" si="17"/>
        <v>0</v>
      </c>
      <c r="CK30" s="79">
        <f t="shared" si="17"/>
        <v>0</v>
      </c>
      <c r="CL30" s="79">
        <f t="shared" si="17"/>
        <v>0</v>
      </c>
      <c r="CM30" s="79">
        <f t="shared" si="17"/>
        <v>0</v>
      </c>
      <c r="CN30" s="79">
        <f t="shared" ref="CN30:DR30" si="18">CN11</f>
        <v>0</v>
      </c>
      <c r="CO30" s="79">
        <f t="shared" si="18"/>
        <v>0</v>
      </c>
      <c r="CP30" s="79">
        <f t="shared" si="18"/>
        <v>0</v>
      </c>
      <c r="CQ30" s="79">
        <f t="shared" si="18"/>
        <v>0</v>
      </c>
      <c r="CR30" s="79">
        <f t="shared" si="18"/>
        <v>0</v>
      </c>
      <c r="CS30" s="79">
        <f t="shared" si="18"/>
        <v>0</v>
      </c>
      <c r="CT30" s="79">
        <f t="shared" si="18"/>
        <v>0</v>
      </c>
      <c r="CU30" s="79">
        <f t="shared" si="18"/>
        <v>0</v>
      </c>
      <c r="CV30" s="79">
        <f t="shared" si="18"/>
        <v>0</v>
      </c>
      <c r="CW30" s="79">
        <f t="shared" si="18"/>
        <v>0</v>
      </c>
      <c r="CX30" s="79">
        <f t="shared" si="18"/>
        <v>0</v>
      </c>
      <c r="CY30" s="79">
        <f t="shared" si="18"/>
        <v>0</v>
      </c>
      <c r="CZ30" s="79">
        <f t="shared" si="18"/>
        <v>0</v>
      </c>
      <c r="DA30" s="79">
        <f t="shared" si="18"/>
        <v>0</v>
      </c>
      <c r="DB30" s="79">
        <f t="shared" si="18"/>
        <v>0</v>
      </c>
      <c r="DC30" s="79">
        <f t="shared" si="18"/>
        <v>0</v>
      </c>
      <c r="DD30" s="79">
        <f t="shared" si="18"/>
        <v>0</v>
      </c>
      <c r="DE30" s="79">
        <f t="shared" si="18"/>
        <v>0</v>
      </c>
      <c r="DF30" s="79">
        <f t="shared" si="18"/>
        <v>0</v>
      </c>
      <c r="DG30" s="79">
        <f t="shared" si="18"/>
        <v>0</v>
      </c>
      <c r="DH30" s="79">
        <f t="shared" si="18"/>
        <v>0</v>
      </c>
      <c r="DI30" s="79">
        <f t="shared" si="18"/>
        <v>0</v>
      </c>
      <c r="DJ30" s="79">
        <f t="shared" si="18"/>
        <v>0</v>
      </c>
      <c r="DK30" s="79">
        <f t="shared" si="18"/>
        <v>0</v>
      </c>
      <c r="DL30" s="79">
        <f t="shared" si="18"/>
        <v>0</v>
      </c>
      <c r="DM30" s="79">
        <f t="shared" si="18"/>
        <v>0</v>
      </c>
      <c r="DN30" s="79">
        <f t="shared" si="18"/>
        <v>0</v>
      </c>
      <c r="DO30" s="79">
        <f t="shared" si="18"/>
        <v>0</v>
      </c>
      <c r="DP30" s="79">
        <f t="shared" si="18"/>
        <v>0</v>
      </c>
      <c r="DQ30" s="79">
        <f t="shared" si="18"/>
        <v>0</v>
      </c>
      <c r="DR30" s="80">
        <f t="shared" si="18"/>
        <v>0</v>
      </c>
    </row>
    <row r="31" spans="1:122" x14ac:dyDescent="0.25">
      <c r="A31" s="41" t="s">
        <v>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78"/>
    </row>
    <row r="32" spans="1:122" x14ac:dyDescent="0.25">
      <c r="A32" s="8" t="s">
        <v>10</v>
      </c>
      <c r="B32" s="88">
        <f>ROUND(B33+B15+B16+B17,2)</f>
        <v>0</v>
      </c>
      <c r="C32" s="64">
        <f>B32-C25</f>
        <v>0</v>
      </c>
      <c r="D32" s="64">
        <f t="shared" ref="D32:AA32" si="19">C32-D25</f>
        <v>0</v>
      </c>
      <c r="E32" s="64">
        <f t="shared" si="19"/>
        <v>0</v>
      </c>
      <c r="F32" s="64">
        <f t="shared" si="19"/>
        <v>0</v>
      </c>
      <c r="G32" s="64">
        <f t="shared" si="19"/>
        <v>0</v>
      </c>
      <c r="H32" s="64">
        <f t="shared" si="19"/>
        <v>0</v>
      </c>
      <c r="I32" s="64">
        <f t="shared" si="19"/>
        <v>0</v>
      </c>
      <c r="J32" s="64">
        <f t="shared" si="19"/>
        <v>0</v>
      </c>
      <c r="K32" s="64">
        <f t="shared" si="19"/>
        <v>0</v>
      </c>
      <c r="L32" s="64">
        <f t="shared" si="19"/>
        <v>0</v>
      </c>
      <c r="M32" s="64">
        <f t="shared" si="19"/>
        <v>0</v>
      </c>
      <c r="N32" s="64">
        <f t="shared" si="19"/>
        <v>0</v>
      </c>
      <c r="O32" s="64">
        <f t="shared" si="19"/>
        <v>0</v>
      </c>
      <c r="P32" s="64">
        <f t="shared" si="19"/>
        <v>0</v>
      </c>
      <c r="Q32" s="64">
        <f t="shared" si="19"/>
        <v>0</v>
      </c>
      <c r="R32" s="64">
        <f t="shared" si="19"/>
        <v>0</v>
      </c>
      <c r="S32" s="64">
        <f t="shared" si="19"/>
        <v>0</v>
      </c>
      <c r="T32" s="64">
        <f t="shared" si="19"/>
        <v>0</v>
      </c>
      <c r="U32" s="64">
        <f t="shared" si="19"/>
        <v>0</v>
      </c>
      <c r="V32" s="64">
        <f t="shared" si="19"/>
        <v>0</v>
      </c>
      <c r="W32" s="64">
        <f t="shared" si="19"/>
        <v>0</v>
      </c>
      <c r="X32" s="64">
        <f t="shared" si="19"/>
        <v>0</v>
      </c>
      <c r="Y32" s="64">
        <f t="shared" si="19"/>
        <v>0</v>
      </c>
      <c r="Z32" s="64">
        <f t="shared" si="19"/>
        <v>0</v>
      </c>
      <c r="AA32" s="64">
        <f t="shared" si="19"/>
        <v>0</v>
      </c>
      <c r="AB32" s="64">
        <f t="shared" ref="AB32:CM32" si="20">AA32-AB25</f>
        <v>0</v>
      </c>
      <c r="AC32" s="64">
        <f t="shared" si="20"/>
        <v>0</v>
      </c>
      <c r="AD32" s="64">
        <f t="shared" si="20"/>
        <v>0</v>
      </c>
      <c r="AE32" s="64">
        <f t="shared" si="20"/>
        <v>0</v>
      </c>
      <c r="AF32" s="64">
        <f t="shared" si="20"/>
        <v>0</v>
      </c>
      <c r="AG32" s="64">
        <f t="shared" si="20"/>
        <v>0</v>
      </c>
      <c r="AH32" s="64">
        <f t="shared" si="20"/>
        <v>0</v>
      </c>
      <c r="AI32" s="64">
        <f t="shared" si="20"/>
        <v>0</v>
      </c>
      <c r="AJ32" s="64">
        <f t="shared" si="20"/>
        <v>0</v>
      </c>
      <c r="AK32" s="64">
        <f t="shared" si="20"/>
        <v>0</v>
      </c>
      <c r="AL32" s="64">
        <f t="shared" si="20"/>
        <v>0</v>
      </c>
      <c r="AM32" s="83">
        <f>AL32-AM25</f>
        <v>0</v>
      </c>
      <c r="AN32" s="64">
        <f t="shared" si="20"/>
        <v>0</v>
      </c>
      <c r="AO32" s="64">
        <f t="shared" si="20"/>
        <v>0</v>
      </c>
      <c r="AP32" s="64">
        <f t="shared" si="20"/>
        <v>0</v>
      </c>
      <c r="AQ32" s="64">
        <f t="shared" si="20"/>
        <v>0</v>
      </c>
      <c r="AR32" s="64">
        <f t="shared" si="20"/>
        <v>0</v>
      </c>
      <c r="AS32" s="64">
        <f t="shared" si="20"/>
        <v>0</v>
      </c>
      <c r="AT32" s="64">
        <f t="shared" si="20"/>
        <v>0</v>
      </c>
      <c r="AU32" s="64">
        <f t="shared" si="20"/>
        <v>0</v>
      </c>
      <c r="AV32" s="64">
        <f t="shared" si="20"/>
        <v>0</v>
      </c>
      <c r="AW32" s="64">
        <f t="shared" si="20"/>
        <v>0</v>
      </c>
      <c r="AX32" s="64">
        <f t="shared" si="20"/>
        <v>0</v>
      </c>
      <c r="AY32" s="64">
        <f t="shared" si="20"/>
        <v>0</v>
      </c>
      <c r="AZ32" s="64">
        <f t="shared" si="20"/>
        <v>0</v>
      </c>
      <c r="BA32" s="64">
        <f t="shared" si="20"/>
        <v>0</v>
      </c>
      <c r="BB32" s="64">
        <f t="shared" si="20"/>
        <v>0</v>
      </c>
      <c r="BC32" s="64">
        <f t="shared" si="20"/>
        <v>0</v>
      </c>
      <c r="BD32" s="64">
        <f t="shared" si="20"/>
        <v>0</v>
      </c>
      <c r="BE32" s="64">
        <f t="shared" si="20"/>
        <v>0</v>
      </c>
      <c r="BF32" s="64">
        <f t="shared" si="20"/>
        <v>0</v>
      </c>
      <c r="BG32" s="64">
        <f t="shared" si="20"/>
        <v>0</v>
      </c>
      <c r="BH32" s="64">
        <f t="shared" si="20"/>
        <v>0</v>
      </c>
      <c r="BI32" s="64">
        <f t="shared" si="20"/>
        <v>0</v>
      </c>
      <c r="BJ32" s="64">
        <f t="shared" si="20"/>
        <v>0</v>
      </c>
      <c r="BK32" s="64">
        <f t="shared" si="20"/>
        <v>0</v>
      </c>
      <c r="BL32" s="64">
        <f t="shared" si="20"/>
        <v>0</v>
      </c>
      <c r="BM32" s="64">
        <f t="shared" si="20"/>
        <v>0</v>
      </c>
      <c r="BN32" s="64">
        <f t="shared" si="20"/>
        <v>0</v>
      </c>
      <c r="BO32" s="64">
        <f t="shared" si="20"/>
        <v>0</v>
      </c>
      <c r="BP32" s="64">
        <f t="shared" si="20"/>
        <v>0</v>
      </c>
      <c r="BQ32" s="64">
        <f t="shared" si="20"/>
        <v>0</v>
      </c>
      <c r="BR32" s="64">
        <f t="shared" si="20"/>
        <v>0</v>
      </c>
      <c r="BS32" s="64">
        <f t="shared" si="20"/>
        <v>0</v>
      </c>
      <c r="BT32" s="64">
        <f t="shared" si="20"/>
        <v>0</v>
      </c>
      <c r="BU32" s="64">
        <f t="shared" si="20"/>
        <v>0</v>
      </c>
      <c r="BV32" s="64">
        <f t="shared" si="20"/>
        <v>0</v>
      </c>
      <c r="BW32" s="64">
        <f t="shared" si="20"/>
        <v>0</v>
      </c>
      <c r="BX32" s="64">
        <f t="shared" si="20"/>
        <v>0</v>
      </c>
      <c r="BY32" s="64">
        <f t="shared" si="20"/>
        <v>0</v>
      </c>
      <c r="BZ32" s="64">
        <f t="shared" si="20"/>
        <v>0</v>
      </c>
      <c r="CA32" s="64">
        <f t="shared" si="20"/>
        <v>0</v>
      </c>
      <c r="CB32" s="64">
        <f t="shared" si="20"/>
        <v>0</v>
      </c>
      <c r="CC32" s="64">
        <f t="shared" si="20"/>
        <v>0</v>
      </c>
      <c r="CD32" s="64">
        <f t="shared" si="20"/>
        <v>0</v>
      </c>
      <c r="CE32" s="64">
        <f t="shared" si="20"/>
        <v>0</v>
      </c>
      <c r="CF32" s="64">
        <f t="shared" si="20"/>
        <v>0</v>
      </c>
      <c r="CG32" s="64">
        <f t="shared" si="20"/>
        <v>0</v>
      </c>
      <c r="CH32" s="64">
        <f t="shared" si="20"/>
        <v>0</v>
      </c>
      <c r="CI32" s="64">
        <f t="shared" si="20"/>
        <v>0</v>
      </c>
      <c r="CJ32" s="64">
        <f t="shared" si="20"/>
        <v>0</v>
      </c>
      <c r="CK32" s="64">
        <f t="shared" si="20"/>
        <v>0</v>
      </c>
      <c r="CL32" s="64">
        <f t="shared" si="20"/>
        <v>0</v>
      </c>
      <c r="CM32" s="64">
        <f t="shared" si="20"/>
        <v>0</v>
      </c>
      <c r="CN32" s="64">
        <f t="shared" ref="CN32:DR32" si="21">CM32-CN25</f>
        <v>0</v>
      </c>
      <c r="CO32" s="64">
        <f t="shared" si="21"/>
        <v>0</v>
      </c>
      <c r="CP32" s="64">
        <f t="shared" si="21"/>
        <v>0</v>
      </c>
      <c r="CQ32" s="64">
        <f t="shared" si="21"/>
        <v>0</v>
      </c>
      <c r="CR32" s="64">
        <f t="shared" si="21"/>
        <v>0</v>
      </c>
      <c r="CS32" s="64">
        <f t="shared" si="21"/>
        <v>0</v>
      </c>
      <c r="CT32" s="64">
        <f t="shared" si="21"/>
        <v>0</v>
      </c>
      <c r="CU32" s="64">
        <f t="shared" si="21"/>
        <v>0</v>
      </c>
      <c r="CV32" s="64">
        <f t="shared" si="21"/>
        <v>0</v>
      </c>
      <c r="CW32" s="64">
        <f t="shared" si="21"/>
        <v>0</v>
      </c>
      <c r="CX32" s="64">
        <f t="shared" si="21"/>
        <v>0</v>
      </c>
      <c r="CY32" s="64">
        <f t="shared" si="21"/>
        <v>0</v>
      </c>
      <c r="CZ32" s="64">
        <f t="shared" si="21"/>
        <v>0</v>
      </c>
      <c r="DA32" s="64">
        <f t="shared" si="21"/>
        <v>0</v>
      </c>
      <c r="DB32" s="64">
        <f t="shared" si="21"/>
        <v>0</v>
      </c>
      <c r="DC32" s="64">
        <f t="shared" si="21"/>
        <v>0</v>
      </c>
      <c r="DD32" s="64">
        <f t="shared" si="21"/>
        <v>0</v>
      </c>
      <c r="DE32" s="64">
        <f t="shared" si="21"/>
        <v>0</v>
      </c>
      <c r="DF32" s="64">
        <f t="shared" si="21"/>
        <v>0</v>
      </c>
      <c r="DG32" s="64">
        <f t="shared" si="21"/>
        <v>0</v>
      </c>
      <c r="DH32" s="64">
        <f t="shared" si="21"/>
        <v>0</v>
      </c>
      <c r="DI32" s="64">
        <f t="shared" si="21"/>
        <v>0</v>
      </c>
      <c r="DJ32" s="64">
        <f t="shared" si="21"/>
        <v>0</v>
      </c>
      <c r="DK32" s="64">
        <f t="shared" si="21"/>
        <v>0</v>
      </c>
      <c r="DL32" s="64">
        <f t="shared" si="21"/>
        <v>0</v>
      </c>
      <c r="DM32" s="64">
        <f t="shared" si="21"/>
        <v>0</v>
      </c>
      <c r="DN32" s="64">
        <f t="shared" si="21"/>
        <v>0</v>
      </c>
      <c r="DO32" s="64">
        <f t="shared" si="21"/>
        <v>0</v>
      </c>
      <c r="DP32" s="64">
        <f t="shared" si="21"/>
        <v>0</v>
      </c>
      <c r="DQ32" s="64">
        <f t="shared" si="21"/>
        <v>0</v>
      </c>
      <c r="DR32" s="67">
        <f t="shared" si="21"/>
        <v>0</v>
      </c>
    </row>
    <row r="33" spans="1:122" ht="15.75" thickBot="1" x14ac:dyDescent="0.3">
      <c r="A33" s="9" t="s">
        <v>11</v>
      </c>
      <c r="B33" s="85">
        <f>ROUND(NPV(B18,C11:DR11),2)</f>
        <v>0</v>
      </c>
      <c r="C33" s="65">
        <f>B33+C24-C30</f>
        <v>0</v>
      </c>
      <c r="D33" s="65">
        <f t="shared" ref="D33:AA33" si="22">C33+D24-D30</f>
        <v>0</v>
      </c>
      <c r="E33" s="65">
        <f t="shared" si="22"/>
        <v>0</v>
      </c>
      <c r="F33" s="65">
        <f t="shared" si="22"/>
        <v>0</v>
      </c>
      <c r="G33" s="65">
        <f t="shared" si="22"/>
        <v>0</v>
      </c>
      <c r="H33" s="65">
        <f t="shared" si="22"/>
        <v>0</v>
      </c>
      <c r="I33" s="65">
        <f t="shared" si="22"/>
        <v>0</v>
      </c>
      <c r="J33" s="65">
        <f t="shared" si="22"/>
        <v>0</v>
      </c>
      <c r="K33" s="65">
        <f t="shared" si="22"/>
        <v>0</v>
      </c>
      <c r="L33" s="65">
        <f t="shared" si="22"/>
        <v>0</v>
      </c>
      <c r="M33" s="65">
        <f t="shared" si="22"/>
        <v>0</v>
      </c>
      <c r="N33" s="65">
        <f t="shared" si="22"/>
        <v>0</v>
      </c>
      <c r="O33" s="65">
        <f t="shared" si="22"/>
        <v>0</v>
      </c>
      <c r="P33" s="65">
        <f t="shared" si="22"/>
        <v>0</v>
      </c>
      <c r="Q33" s="65">
        <f t="shared" si="22"/>
        <v>0</v>
      </c>
      <c r="R33" s="65">
        <f t="shared" si="22"/>
        <v>0</v>
      </c>
      <c r="S33" s="65">
        <f t="shared" si="22"/>
        <v>0</v>
      </c>
      <c r="T33" s="65">
        <f t="shared" si="22"/>
        <v>0</v>
      </c>
      <c r="U33" s="65">
        <f t="shared" si="22"/>
        <v>0</v>
      </c>
      <c r="V33" s="65">
        <f t="shared" si="22"/>
        <v>0</v>
      </c>
      <c r="W33" s="65">
        <f t="shared" si="22"/>
        <v>0</v>
      </c>
      <c r="X33" s="65">
        <f t="shared" si="22"/>
        <v>0</v>
      </c>
      <c r="Y33" s="65">
        <f t="shared" si="22"/>
        <v>0</v>
      </c>
      <c r="Z33" s="65">
        <f t="shared" si="22"/>
        <v>0</v>
      </c>
      <c r="AA33" s="65">
        <f t="shared" si="22"/>
        <v>0</v>
      </c>
      <c r="AB33" s="65">
        <f t="shared" ref="AB33:CM33" si="23">AA33+AB24-AB30</f>
        <v>0</v>
      </c>
      <c r="AC33" s="65">
        <f t="shared" si="23"/>
        <v>0</v>
      </c>
      <c r="AD33" s="65">
        <f t="shared" si="23"/>
        <v>0</v>
      </c>
      <c r="AE33" s="65">
        <f t="shared" si="23"/>
        <v>0</v>
      </c>
      <c r="AF33" s="65">
        <f t="shared" si="23"/>
        <v>0</v>
      </c>
      <c r="AG33" s="65">
        <f t="shared" si="23"/>
        <v>0</v>
      </c>
      <c r="AH33" s="65">
        <f t="shared" si="23"/>
        <v>0</v>
      </c>
      <c r="AI33" s="65">
        <f t="shared" si="23"/>
        <v>0</v>
      </c>
      <c r="AJ33" s="65">
        <f t="shared" si="23"/>
        <v>0</v>
      </c>
      <c r="AK33" s="65">
        <f t="shared" si="23"/>
        <v>0</v>
      </c>
      <c r="AL33" s="65">
        <f t="shared" si="23"/>
        <v>0</v>
      </c>
      <c r="AM33" s="65">
        <f t="shared" si="23"/>
        <v>0</v>
      </c>
      <c r="AN33" s="65">
        <f t="shared" si="23"/>
        <v>0</v>
      </c>
      <c r="AO33" s="65">
        <f t="shared" si="23"/>
        <v>0</v>
      </c>
      <c r="AP33" s="65">
        <f t="shared" si="23"/>
        <v>0</v>
      </c>
      <c r="AQ33" s="65">
        <f t="shared" si="23"/>
        <v>0</v>
      </c>
      <c r="AR33" s="65">
        <f t="shared" si="23"/>
        <v>0</v>
      </c>
      <c r="AS33" s="65">
        <f t="shared" si="23"/>
        <v>0</v>
      </c>
      <c r="AT33" s="65">
        <f t="shared" si="23"/>
        <v>0</v>
      </c>
      <c r="AU33" s="65">
        <f t="shared" si="23"/>
        <v>0</v>
      </c>
      <c r="AV33" s="65">
        <f t="shared" si="23"/>
        <v>0</v>
      </c>
      <c r="AW33" s="65">
        <f t="shared" si="23"/>
        <v>0</v>
      </c>
      <c r="AX33" s="65">
        <f t="shared" si="23"/>
        <v>0</v>
      </c>
      <c r="AY33" s="65">
        <f t="shared" si="23"/>
        <v>0</v>
      </c>
      <c r="AZ33" s="65">
        <f t="shared" si="23"/>
        <v>0</v>
      </c>
      <c r="BA33" s="65">
        <f t="shared" si="23"/>
        <v>0</v>
      </c>
      <c r="BB33" s="65">
        <f t="shared" si="23"/>
        <v>0</v>
      </c>
      <c r="BC33" s="65">
        <f t="shared" si="23"/>
        <v>0</v>
      </c>
      <c r="BD33" s="65">
        <f t="shared" si="23"/>
        <v>0</v>
      </c>
      <c r="BE33" s="65">
        <f t="shared" si="23"/>
        <v>0</v>
      </c>
      <c r="BF33" s="65">
        <f t="shared" si="23"/>
        <v>0</v>
      </c>
      <c r="BG33" s="65">
        <f t="shared" si="23"/>
        <v>0</v>
      </c>
      <c r="BH33" s="65">
        <f t="shared" si="23"/>
        <v>0</v>
      </c>
      <c r="BI33" s="65">
        <f t="shared" si="23"/>
        <v>0</v>
      </c>
      <c r="BJ33" s="65">
        <f t="shared" si="23"/>
        <v>0</v>
      </c>
      <c r="BK33" s="65">
        <f t="shared" si="23"/>
        <v>0</v>
      </c>
      <c r="BL33" s="65">
        <f t="shared" si="23"/>
        <v>0</v>
      </c>
      <c r="BM33" s="65">
        <f t="shared" si="23"/>
        <v>0</v>
      </c>
      <c r="BN33" s="65">
        <f t="shared" si="23"/>
        <v>0</v>
      </c>
      <c r="BO33" s="65">
        <f t="shared" si="23"/>
        <v>0</v>
      </c>
      <c r="BP33" s="65">
        <f t="shared" si="23"/>
        <v>0</v>
      </c>
      <c r="BQ33" s="65">
        <f t="shared" si="23"/>
        <v>0</v>
      </c>
      <c r="BR33" s="65">
        <f t="shared" si="23"/>
        <v>0</v>
      </c>
      <c r="BS33" s="65">
        <f t="shared" si="23"/>
        <v>0</v>
      </c>
      <c r="BT33" s="65">
        <f t="shared" si="23"/>
        <v>0</v>
      </c>
      <c r="BU33" s="65">
        <f t="shared" si="23"/>
        <v>0</v>
      </c>
      <c r="BV33" s="65">
        <f t="shared" si="23"/>
        <v>0</v>
      </c>
      <c r="BW33" s="65">
        <f t="shared" si="23"/>
        <v>0</v>
      </c>
      <c r="BX33" s="65">
        <f t="shared" si="23"/>
        <v>0</v>
      </c>
      <c r="BY33" s="65">
        <f t="shared" si="23"/>
        <v>0</v>
      </c>
      <c r="BZ33" s="65">
        <f t="shared" si="23"/>
        <v>0</v>
      </c>
      <c r="CA33" s="65">
        <f t="shared" si="23"/>
        <v>0</v>
      </c>
      <c r="CB33" s="65">
        <f t="shared" si="23"/>
        <v>0</v>
      </c>
      <c r="CC33" s="65">
        <f t="shared" si="23"/>
        <v>0</v>
      </c>
      <c r="CD33" s="65">
        <f t="shared" si="23"/>
        <v>0</v>
      </c>
      <c r="CE33" s="65">
        <f t="shared" si="23"/>
        <v>0</v>
      </c>
      <c r="CF33" s="65">
        <f t="shared" si="23"/>
        <v>0</v>
      </c>
      <c r="CG33" s="65">
        <f t="shared" si="23"/>
        <v>0</v>
      </c>
      <c r="CH33" s="65">
        <f t="shared" si="23"/>
        <v>0</v>
      </c>
      <c r="CI33" s="65">
        <f t="shared" si="23"/>
        <v>0</v>
      </c>
      <c r="CJ33" s="65">
        <f t="shared" si="23"/>
        <v>0</v>
      </c>
      <c r="CK33" s="65">
        <f t="shared" si="23"/>
        <v>0</v>
      </c>
      <c r="CL33" s="65">
        <f t="shared" si="23"/>
        <v>0</v>
      </c>
      <c r="CM33" s="65">
        <f t="shared" si="23"/>
        <v>0</v>
      </c>
      <c r="CN33" s="65">
        <f t="shared" ref="CN33:DR33" si="24">CM33+CN24-CN30</f>
        <v>0</v>
      </c>
      <c r="CO33" s="65">
        <f t="shared" si="24"/>
        <v>0</v>
      </c>
      <c r="CP33" s="65">
        <f t="shared" si="24"/>
        <v>0</v>
      </c>
      <c r="CQ33" s="65">
        <f t="shared" si="24"/>
        <v>0</v>
      </c>
      <c r="CR33" s="65">
        <f t="shared" si="24"/>
        <v>0</v>
      </c>
      <c r="CS33" s="65">
        <f t="shared" si="24"/>
        <v>0</v>
      </c>
      <c r="CT33" s="65">
        <f t="shared" si="24"/>
        <v>0</v>
      </c>
      <c r="CU33" s="65">
        <f t="shared" si="24"/>
        <v>0</v>
      </c>
      <c r="CV33" s="65">
        <f t="shared" si="24"/>
        <v>0</v>
      </c>
      <c r="CW33" s="65">
        <f t="shared" si="24"/>
        <v>0</v>
      </c>
      <c r="CX33" s="65">
        <f t="shared" si="24"/>
        <v>0</v>
      </c>
      <c r="CY33" s="65">
        <f t="shared" si="24"/>
        <v>0</v>
      </c>
      <c r="CZ33" s="65">
        <f t="shared" si="24"/>
        <v>0</v>
      </c>
      <c r="DA33" s="65">
        <f t="shared" si="24"/>
        <v>0</v>
      </c>
      <c r="DB33" s="65">
        <f t="shared" si="24"/>
        <v>0</v>
      </c>
      <c r="DC33" s="65">
        <f t="shared" si="24"/>
        <v>0</v>
      </c>
      <c r="DD33" s="65">
        <f t="shared" si="24"/>
        <v>0</v>
      </c>
      <c r="DE33" s="65">
        <f t="shared" si="24"/>
        <v>0</v>
      </c>
      <c r="DF33" s="65">
        <f t="shared" si="24"/>
        <v>0</v>
      </c>
      <c r="DG33" s="65">
        <f t="shared" si="24"/>
        <v>0</v>
      </c>
      <c r="DH33" s="65">
        <f t="shared" si="24"/>
        <v>0</v>
      </c>
      <c r="DI33" s="65">
        <f t="shared" si="24"/>
        <v>0</v>
      </c>
      <c r="DJ33" s="65">
        <f t="shared" si="24"/>
        <v>0</v>
      </c>
      <c r="DK33" s="65">
        <f t="shared" si="24"/>
        <v>0</v>
      </c>
      <c r="DL33" s="65">
        <f t="shared" si="24"/>
        <v>0</v>
      </c>
      <c r="DM33" s="65">
        <f t="shared" si="24"/>
        <v>0</v>
      </c>
      <c r="DN33" s="65">
        <f t="shared" si="24"/>
        <v>0</v>
      </c>
      <c r="DO33" s="65">
        <f t="shared" si="24"/>
        <v>0</v>
      </c>
      <c r="DP33" s="65">
        <f t="shared" si="24"/>
        <v>0</v>
      </c>
      <c r="DQ33" s="65">
        <f t="shared" si="24"/>
        <v>0</v>
      </c>
      <c r="DR33" s="66">
        <f t="shared" si="24"/>
        <v>0</v>
      </c>
    </row>
    <row r="36" spans="1:122" ht="30.75" thickBot="1" x14ac:dyDescent="0.3">
      <c r="A36" s="3" t="s">
        <v>168</v>
      </c>
      <c r="E36" s="91" t="s">
        <v>173</v>
      </c>
      <c r="F36" s="91" t="s">
        <v>172</v>
      </c>
      <c r="G36" s="91" t="s">
        <v>174</v>
      </c>
      <c r="H36" s="91" t="s">
        <v>175</v>
      </c>
      <c r="I36" s="91" t="s">
        <v>11</v>
      </c>
    </row>
    <row r="37" spans="1:122" x14ac:dyDescent="0.25">
      <c r="A37" s="13" t="s">
        <v>35</v>
      </c>
      <c r="B37" s="14">
        <f>-B17</f>
        <v>0</v>
      </c>
      <c r="C37" s="15"/>
      <c r="E37" s="89">
        <f>B16</f>
        <v>0</v>
      </c>
      <c r="F37" s="89">
        <f>-B16</f>
        <v>0</v>
      </c>
      <c r="G37" s="89"/>
      <c r="H37" s="89"/>
      <c r="I37" s="89"/>
    </row>
    <row r="38" spans="1:122" x14ac:dyDescent="0.25">
      <c r="A38" s="68" t="s">
        <v>10</v>
      </c>
      <c r="B38" s="69">
        <f>B32</f>
        <v>0</v>
      </c>
      <c r="C38" s="70"/>
      <c r="E38" s="89"/>
      <c r="F38" s="89">
        <f>-B17</f>
        <v>0</v>
      </c>
      <c r="G38" s="89">
        <f>-F38</f>
        <v>0</v>
      </c>
      <c r="H38" s="89"/>
      <c r="I38" s="89"/>
    </row>
    <row r="39" spans="1:122" x14ac:dyDescent="0.25">
      <c r="A39" s="16" t="s">
        <v>11</v>
      </c>
      <c r="B39" s="12"/>
      <c r="C39" s="17">
        <f>-B33</f>
        <v>0</v>
      </c>
      <c r="E39" s="89"/>
      <c r="F39" s="89"/>
      <c r="G39" s="89"/>
      <c r="H39" s="90">
        <f>B33</f>
        <v>0</v>
      </c>
      <c r="I39" s="90">
        <f>-H39</f>
        <v>0</v>
      </c>
    </row>
    <row r="40" spans="1:122" x14ac:dyDescent="0.25">
      <c r="A40" s="16" t="s">
        <v>27</v>
      </c>
      <c r="B40" s="12"/>
      <c r="C40" s="17">
        <f>-B15</f>
        <v>0</v>
      </c>
      <c r="E40" s="89"/>
      <c r="F40" s="89"/>
      <c r="G40" s="89">
        <f>-G38</f>
        <v>0</v>
      </c>
      <c r="H40" s="89">
        <f>-G40</f>
        <v>0</v>
      </c>
      <c r="I40" s="89"/>
    </row>
    <row r="41" spans="1:122" ht="15.75" thickBot="1" x14ac:dyDescent="0.3">
      <c r="A41" s="18" t="s">
        <v>28</v>
      </c>
      <c r="B41" s="19"/>
      <c r="C41" s="20">
        <f>-B16</f>
        <v>0</v>
      </c>
      <c r="E41" s="89">
        <f>-E37</f>
        <v>0</v>
      </c>
      <c r="F41" s="89"/>
      <c r="G41" s="89"/>
      <c r="H41" s="89">
        <f>-E41</f>
        <v>0</v>
      </c>
    </row>
    <row r="43" spans="1:122" x14ac:dyDescent="0.25">
      <c r="A43" s="3" t="s">
        <v>25</v>
      </c>
      <c r="C43" s="46" t="s">
        <v>36</v>
      </c>
      <c r="D43" s="46" t="s">
        <v>37</v>
      </c>
      <c r="E43" s="46" t="s">
        <v>38</v>
      </c>
      <c r="F43" s="46" t="s">
        <v>39</v>
      </c>
      <c r="G43" s="46" t="s">
        <v>40</v>
      </c>
      <c r="H43" s="46" t="s">
        <v>41</v>
      </c>
      <c r="I43" s="46" t="s">
        <v>42</v>
      </c>
      <c r="J43" s="46" t="s">
        <v>43</v>
      </c>
      <c r="K43" s="46" t="s">
        <v>44</v>
      </c>
      <c r="L43" s="46" t="s">
        <v>45</v>
      </c>
      <c r="M43" s="46" t="s">
        <v>46</v>
      </c>
      <c r="N43" s="46" t="s">
        <v>47</v>
      </c>
      <c r="O43" s="46" t="s">
        <v>48</v>
      </c>
      <c r="P43" s="46" t="s">
        <v>49</v>
      </c>
      <c r="Q43" s="46" t="s">
        <v>50</v>
      </c>
      <c r="R43" s="46" t="s">
        <v>51</v>
      </c>
      <c r="S43" s="46" t="s">
        <v>52</v>
      </c>
      <c r="T43" s="46" t="s">
        <v>53</v>
      </c>
      <c r="U43" s="46" t="s">
        <v>54</v>
      </c>
      <c r="V43" s="46" t="s">
        <v>55</v>
      </c>
      <c r="W43" s="46" t="s">
        <v>56</v>
      </c>
      <c r="X43" s="46" t="s">
        <v>57</v>
      </c>
      <c r="Y43" s="46" t="s">
        <v>58</v>
      </c>
      <c r="Z43" s="46" t="s">
        <v>59</v>
      </c>
      <c r="AA43" s="46" t="s">
        <v>60</v>
      </c>
      <c r="AB43" s="46" t="s">
        <v>63</v>
      </c>
      <c r="AC43" s="46" t="s">
        <v>64</v>
      </c>
      <c r="AD43" s="46" t="s">
        <v>65</v>
      </c>
      <c r="AE43" s="46" t="s">
        <v>66</v>
      </c>
      <c r="AF43" s="46" t="s">
        <v>67</v>
      </c>
      <c r="AG43" s="46" t="s">
        <v>68</v>
      </c>
      <c r="AH43" s="46" t="s">
        <v>69</v>
      </c>
      <c r="AI43" s="46" t="s">
        <v>70</v>
      </c>
      <c r="AJ43" s="46" t="s">
        <v>71</v>
      </c>
      <c r="AK43" s="46" t="s">
        <v>72</v>
      </c>
      <c r="AL43" s="46" t="s">
        <v>73</v>
      </c>
      <c r="AM43" s="46" t="s">
        <v>74</v>
      </c>
      <c r="AN43" s="46" t="s">
        <v>75</v>
      </c>
      <c r="AO43" s="46" t="s">
        <v>76</v>
      </c>
      <c r="AP43" s="46" t="s">
        <v>77</v>
      </c>
      <c r="AQ43" s="46" t="s">
        <v>78</v>
      </c>
      <c r="AR43" s="46" t="s">
        <v>79</v>
      </c>
      <c r="AS43" s="46" t="s">
        <v>80</v>
      </c>
      <c r="AT43" s="46" t="s">
        <v>81</v>
      </c>
      <c r="AU43" s="46" t="s">
        <v>82</v>
      </c>
      <c r="AV43" s="46" t="s">
        <v>83</v>
      </c>
      <c r="AW43" s="46" t="s">
        <v>84</v>
      </c>
      <c r="AX43" s="46" t="s">
        <v>85</v>
      </c>
      <c r="AY43" s="46" t="s">
        <v>86</v>
      </c>
      <c r="AZ43" s="46" t="s">
        <v>87</v>
      </c>
      <c r="BA43" s="46" t="s">
        <v>88</v>
      </c>
      <c r="BB43" s="46" t="s">
        <v>89</v>
      </c>
      <c r="BC43" s="46" t="s">
        <v>90</v>
      </c>
      <c r="BD43" s="46" t="s">
        <v>91</v>
      </c>
      <c r="BE43" s="46" t="s">
        <v>92</v>
      </c>
      <c r="BF43" s="46" t="s">
        <v>93</v>
      </c>
      <c r="BG43" s="46" t="s">
        <v>94</v>
      </c>
      <c r="BH43" s="46" t="s">
        <v>95</v>
      </c>
      <c r="BI43" s="46" t="s">
        <v>96</v>
      </c>
      <c r="BJ43" s="46" t="s">
        <v>97</v>
      </c>
      <c r="BK43" s="46" t="s">
        <v>98</v>
      </c>
      <c r="BL43" s="46" t="s">
        <v>99</v>
      </c>
      <c r="BM43" s="46" t="s">
        <v>100</v>
      </c>
      <c r="BN43" s="46" t="s">
        <v>101</v>
      </c>
      <c r="BO43" s="46" t="s">
        <v>102</v>
      </c>
      <c r="BP43" s="46" t="s">
        <v>103</v>
      </c>
      <c r="BQ43" s="46" t="s">
        <v>104</v>
      </c>
      <c r="BR43" s="46" t="s">
        <v>105</v>
      </c>
      <c r="BS43" s="46" t="s">
        <v>106</v>
      </c>
      <c r="BT43" s="46" t="s">
        <v>107</v>
      </c>
      <c r="BU43" s="46" t="s">
        <v>108</v>
      </c>
      <c r="BV43" s="46" t="s">
        <v>109</v>
      </c>
      <c r="BW43" s="46" t="s">
        <v>110</v>
      </c>
      <c r="BX43" s="46" t="s">
        <v>111</v>
      </c>
      <c r="BY43" s="46" t="s">
        <v>112</v>
      </c>
      <c r="BZ43" s="46" t="s">
        <v>113</v>
      </c>
      <c r="CA43" s="46" t="s">
        <v>114</v>
      </c>
      <c r="CB43" s="46" t="s">
        <v>115</v>
      </c>
      <c r="CC43" s="46" t="s">
        <v>116</v>
      </c>
      <c r="CD43" s="46" t="s">
        <v>117</v>
      </c>
      <c r="CE43" s="46" t="s">
        <v>118</v>
      </c>
      <c r="CF43" s="46" t="s">
        <v>119</v>
      </c>
      <c r="CG43" s="46" t="s">
        <v>120</v>
      </c>
      <c r="CH43" s="46" t="s">
        <v>121</v>
      </c>
      <c r="CI43" s="46" t="s">
        <v>122</v>
      </c>
      <c r="CJ43" s="46" t="s">
        <v>123</v>
      </c>
      <c r="CK43" s="46" t="s">
        <v>124</v>
      </c>
      <c r="CL43" s="46" t="s">
        <v>125</v>
      </c>
      <c r="CM43" s="46" t="s">
        <v>126</v>
      </c>
      <c r="CN43" s="46" t="s">
        <v>127</v>
      </c>
      <c r="CO43" s="46" t="s">
        <v>128</v>
      </c>
      <c r="CP43" s="46" t="s">
        <v>129</v>
      </c>
      <c r="CQ43" s="46" t="s">
        <v>130</v>
      </c>
      <c r="CR43" s="46" t="s">
        <v>131</v>
      </c>
      <c r="CS43" s="46" t="s">
        <v>132</v>
      </c>
      <c r="CT43" s="46" t="s">
        <v>133</v>
      </c>
      <c r="CU43" s="46" t="s">
        <v>134</v>
      </c>
      <c r="CV43" s="46" t="s">
        <v>135</v>
      </c>
      <c r="CW43" s="46" t="s">
        <v>136</v>
      </c>
      <c r="CX43" s="46" t="s">
        <v>137</v>
      </c>
      <c r="CY43" s="46" t="s">
        <v>138</v>
      </c>
      <c r="CZ43" s="46" t="s">
        <v>139</v>
      </c>
      <c r="DA43" s="46" t="s">
        <v>140</v>
      </c>
      <c r="DB43" s="46" t="s">
        <v>141</v>
      </c>
      <c r="DC43" s="46" t="s">
        <v>142</v>
      </c>
      <c r="DD43" s="46" t="s">
        <v>143</v>
      </c>
      <c r="DE43" s="46" t="s">
        <v>144</v>
      </c>
      <c r="DF43" s="46" t="s">
        <v>145</v>
      </c>
      <c r="DG43" s="46" t="s">
        <v>146</v>
      </c>
      <c r="DH43" s="46" t="s">
        <v>147</v>
      </c>
      <c r="DI43" s="46" t="s">
        <v>148</v>
      </c>
      <c r="DJ43" s="46" t="s">
        <v>149</v>
      </c>
      <c r="DK43" s="46" t="s">
        <v>150</v>
      </c>
      <c r="DL43" s="46" t="s">
        <v>151</v>
      </c>
      <c r="DM43" s="46" t="s">
        <v>152</v>
      </c>
      <c r="DN43" s="46" t="s">
        <v>153</v>
      </c>
      <c r="DO43" s="46" t="s">
        <v>154</v>
      </c>
      <c r="DP43" s="46" t="s">
        <v>155</v>
      </c>
      <c r="DQ43" s="46" t="s">
        <v>156</v>
      </c>
      <c r="DR43" s="46" t="s">
        <v>157</v>
      </c>
    </row>
    <row r="44" spans="1:122" ht="15" customHeight="1" x14ac:dyDescent="0.25">
      <c r="A44" s="47" t="s">
        <v>12</v>
      </c>
      <c r="B44" s="47"/>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row>
    <row r="45" spans="1:122" x14ac:dyDescent="0.25">
      <c r="A45" s="48" t="s">
        <v>160</v>
      </c>
      <c r="B45" s="48"/>
      <c r="C45" s="30">
        <f t="shared" ref="C45:AA45" si="25">C28</f>
        <v>0</v>
      </c>
      <c r="D45" s="30">
        <f t="shared" si="25"/>
        <v>0</v>
      </c>
      <c r="E45" s="30">
        <f t="shared" si="25"/>
        <v>0</v>
      </c>
      <c r="F45" s="30">
        <f t="shared" si="25"/>
        <v>0</v>
      </c>
      <c r="G45" s="30">
        <f t="shared" si="25"/>
        <v>0</v>
      </c>
      <c r="H45" s="30">
        <f t="shared" si="25"/>
        <v>0</v>
      </c>
      <c r="I45" s="30">
        <f t="shared" si="25"/>
        <v>0</v>
      </c>
      <c r="J45" s="30">
        <f t="shared" si="25"/>
        <v>0</v>
      </c>
      <c r="K45" s="30">
        <f t="shared" si="25"/>
        <v>0</v>
      </c>
      <c r="L45" s="30">
        <f t="shared" si="25"/>
        <v>0</v>
      </c>
      <c r="M45" s="30">
        <f t="shared" si="25"/>
        <v>0</v>
      </c>
      <c r="N45" s="30">
        <f t="shared" si="25"/>
        <v>0</v>
      </c>
      <c r="O45" s="30">
        <f t="shared" si="25"/>
        <v>0</v>
      </c>
      <c r="P45" s="30">
        <f t="shared" si="25"/>
        <v>0</v>
      </c>
      <c r="Q45" s="30">
        <f t="shared" si="25"/>
        <v>0</v>
      </c>
      <c r="R45" s="30">
        <f t="shared" si="25"/>
        <v>0</v>
      </c>
      <c r="S45" s="30">
        <f t="shared" si="25"/>
        <v>0</v>
      </c>
      <c r="T45" s="30">
        <f t="shared" si="25"/>
        <v>0</v>
      </c>
      <c r="U45" s="30">
        <f t="shared" si="25"/>
        <v>0</v>
      </c>
      <c r="V45" s="30">
        <f t="shared" si="25"/>
        <v>0</v>
      </c>
      <c r="W45" s="30">
        <f t="shared" si="25"/>
        <v>0</v>
      </c>
      <c r="X45" s="30">
        <f t="shared" si="25"/>
        <v>0</v>
      </c>
      <c r="Y45" s="30">
        <f t="shared" si="25"/>
        <v>0</v>
      </c>
      <c r="Z45" s="30">
        <f t="shared" si="25"/>
        <v>0</v>
      </c>
      <c r="AA45" s="30">
        <f t="shared" si="25"/>
        <v>0</v>
      </c>
      <c r="AB45" s="30">
        <f t="shared" ref="AB45:CM45" si="26">AB28</f>
        <v>0</v>
      </c>
      <c r="AC45" s="30">
        <f t="shared" si="26"/>
        <v>0</v>
      </c>
      <c r="AD45" s="30">
        <f t="shared" si="26"/>
        <v>0</v>
      </c>
      <c r="AE45" s="30">
        <f t="shared" si="26"/>
        <v>0</v>
      </c>
      <c r="AF45" s="30">
        <f t="shared" si="26"/>
        <v>0</v>
      </c>
      <c r="AG45" s="30">
        <f t="shared" si="26"/>
        <v>0</v>
      </c>
      <c r="AH45" s="30">
        <f t="shared" si="26"/>
        <v>0</v>
      </c>
      <c r="AI45" s="30">
        <f t="shared" si="26"/>
        <v>0</v>
      </c>
      <c r="AJ45" s="30">
        <f t="shared" si="26"/>
        <v>0</v>
      </c>
      <c r="AK45" s="30">
        <f t="shared" si="26"/>
        <v>0</v>
      </c>
      <c r="AL45" s="30">
        <f t="shared" si="26"/>
        <v>0</v>
      </c>
      <c r="AM45" s="30">
        <f t="shared" si="26"/>
        <v>0</v>
      </c>
      <c r="AN45" s="30">
        <f t="shared" si="26"/>
        <v>0</v>
      </c>
      <c r="AO45" s="30">
        <f t="shared" si="26"/>
        <v>0</v>
      </c>
      <c r="AP45" s="30">
        <f t="shared" si="26"/>
        <v>0</v>
      </c>
      <c r="AQ45" s="30">
        <f t="shared" si="26"/>
        <v>0</v>
      </c>
      <c r="AR45" s="30">
        <f t="shared" si="26"/>
        <v>0</v>
      </c>
      <c r="AS45" s="30">
        <f t="shared" si="26"/>
        <v>0</v>
      </c>
      <c r="AT45" s="30">
        <f t="shared" si="26"/>
        <v>0</v>
      </c>
      <c r="AU45" s="30">
        <f t="shared" si="26"/>
        <v>0</v>
      </c>
      <c r="AV45" s="30">
        <f t="shared" si="26"/>
        <v>0</v>
      </c>
      <c r="AW45" s="30">
        <f t="shared" si="26"/>
        <v>0</v>
      </c>
      <c r="AX45" s="30">
        <f t="shared" si="26"/>
        <v>0</v>
      </c>
      <c r="AY45" s="30">
        <f t="shared" si="26"/>
        <v>0</v>
      </c>
      <c r="AZ45" s="30">
        <f t="shared" si="26"/>
        <v>0</v>
      </c>
      <c r="BA45" s="30">
        <f t="shared" si="26"/>
        <v>0</v>
      </c>
      <c r="BB45" s="30">
        <f t="shared" si="26"/>
        <v>0</v>
      </c>
      <c r="BC45" s="30">
        <f t="shared" si="26"/>
        <v>0</v>
      </c>
      <c r="BD45" s="30">
        <f t="shared" si="26"/>
        <v>0</v>
      </c>
      <c r="BE45" s="30">
        <f t="shared" si="26"/>
        <v>0</v>
      </c>
      <c r="BF45" s="30">
        <f t="shared" si="26"/>
        <v>0</v>
      </c>
      <c r="BG45" s="30">
        <f t="shared" si="26"/>
        <v>0</v>
      </c>
      <c r="BH45" s="30">
        <f t="shared" si="26"/>
        <v>0</v>
      </c>
      <c r="BI45" s="30">
        <f t="shared" si="26"/>
        <v>0</v>
      </c>
      <c r="BJ45" s="30">
        <f t="shared" si="26"/>
        <v>0</v>
      </c>
      <c r="BK45" s="30">
        <f t="shared" si="26"/>
        <v>0</v>
      </c>
      <c r="BL45" s="30">
        <f t="shared" si="26"/>
        <v>0</v>
      </c>
      <c r="BM45" s="30">
        <f t="shared" si="26"/>
        <v>0</v>
      </c>
      <c r="BN45" s="30">
        <f t="shared" si="26"/>
        <v>0</v>
      </c>
      <c r="BO45" s="30">
        <f t="shared" si="26"/>
        <v>0</v>
      </c>
      <c r="BP45" s="30">
        <f t="shared" si="26"/>
        <v>0</v>
      </c>
      <c r="BQ45" s="30">
        <f t="shared" si="26"/>
        <v>0</v>
      </c>
      <c r="BR45" s="30">
        <f t="shared" si="26"/>
        <v>0</v>
      </c>
      <c r="BS45" s="30">
        <f t="shared" si="26"/>
        <v>0</v>
      </c>
      <c r="BT45" s="30">
        <f t="shared" si="26"/>
        <v>0</v>
      </c>
      <c r="BU45" s="30">
        <f t="shared" si="26"/>
        <v>0</v>
      </c>
      <c r="BV45" s="30">
        <f t="shared" si="26"/>
        <v>0</v>
      </c>
      <c r="BW45" s="30">
        <f t="shared" si="26"/>
        <v>0</v>
      </c>
      <c r="BX45" s="30">
        <f t="shared" si="26"/>
        <v>0</v>
      </c>
      <c r="BY45" s="30">
        <f t="shared" si="26"/>
        <v>0</v>
      </c>
      <c r="BZ45" s="30">
        <f t="shared" si="26"/>
        <v>0</v>
      </c>
      <c r="CA45" s="30">
        <f t="shared" si="26"/>
        <v>0</v>
      </c>
      <c r="CB45" s="30">
        <f t="shared" si="26"/>
        <v>0</v>
      </c>
      <c r="CC45" s="30">
        <f t="shared" si="26"/>
        <v>0</v>
      </c>
      <c r="CD45" s="30">
        <f t="shared" si="26"/>
        <v>0</v>
      </c>
      <c r="CE45" s="30">
        <f t="shared" si="26"/>
        <v>0</v>
      </c>
      <c r="CF45" s="30">
        <f t="shared" si="26"/>
        <v>0</v>
      </c>
      <c r="CG45" s="30">
        <f t="shared" si="26"/>
        <v>0</v>
      </c>
      <c r="CH45" s="30">
        <f t="shared" si="26"/>
        <v>0</v>
      </c>
      <c r="CI45" s="30">
        <f t="shared" si="26"/>
        <v>0</v>
      </c>
      <c r="CJ45" s="30">
        <f t="shared" si="26"/>
        <v>0</v>
      </c>
      <c r="CK45" s="30">
        <f t="shared" si="26"/>
        <v>0</v>
      </c>
      <c r="CL45" s="30">
        <f t="shared" si="26"/>
        <v>0</v>
      </c>
      <c r="CM45" s="30">
        <f t="shared" si="26"/>
        <v>0</v>
      </c>
      <c r="CN45" s="30">
        <f t="shared" ref="CN45:DR45" si="27">CN28</f>
        <v>0</v>
      </c>
      <c r="CO45" s="30">
        <f t="shared" si="27"/>
        <v>0</v>
      </c>
      <c r="CP45" s="30">
        <f t="shared" si="27"/>
        <v>0</v>
      </c>
      <c r="CQ45" s="30">
        <f t="shared" si="27"/>
        <v>0</v>
      </c>
      <c r="CR45" s="30">
        <f t="shared" si="27"/>
        <v>0</v>
      </c>
      <c r="CS45" s="30">
        <f t="shared" si="27"/>
        <v>0</v>
      </c>
      <c r="CT45" s="30">
        <f t="shared" si="27"/>
        <v>0</v>
      </c>
      <c r="CU45" s="30">
        <f t="shared" si="27"/>
        <v>0</v>
      </c>
      <c r="CV45" s="30">
        <f t="shared" si="27"/>
        <v>0</v>
      </c>
      <c r="CW45" s="30">
        <f t="shared" si="27"/>
        <v>0</v>
      </c>
      <c r="CX45" s="30">
        <f t="shared" si="27"/>
        <v>0</v>
      </c>
      <c r="CY45" s="30">
        <f t="shared" si="27"/>
        <v>0</v>
      </c>
      <c r="CZ45" s="30">
        <f t="shared" si="27"/>
        <v>0</v>
      </c>
      <c r="DA45" s="30">
        <f t="shared" si="27"/>
        <v>0</v>
      </c>
      <c r="DB45" s="30">
        <f t="shared" si="27"/>
        <v>0</v>
      </c>
      <c r="DC45" s="30">
        <f t="shared" si="27"/>
        <v>0</v>
      </c>
      <c r="DD45" s="30">
        <f t="shared" si="27"/>
        <v>0</v>
      </c>
      <c r="DE45" s="30">
        <f t="shared" si="27"/>
        <v>0</v>
      </c>
      <c r="DF45" s="30">
        <f t="shared" si="27"/>
        <v>0</v>
      </c>
      <c r="DG45" s="30">
        <f t="shared" si="27"/>
        <v>0</v>
      </c>
      <c r="DH45" s="30">
        <f t="shared" si="27"/>
        <v>0</v>
      </c>
      <c r="DI45" s="30">
        <f t="shared" si="27"/>
        <v>0</v>
      </c>
      <c r="DJ45" s="30">
        <f t="shared" si="27"/>
        <v>0</v>
      </c>
      <c r="DK45" s="30">
        <f t="shared" si="27"/>
        <v>0</v>
      </c>
      <c r="DL45" s="30">
        <f t="shared" si="27"/>
        <v>0</v>
      </c>
      <c r="DM45" s="30">
        <f t="shared" si="27"/>
        <v>0</v>
      </c>
      <c r="DN45" s="30">
        <f t="shared" si="27"/>
        <v>0</v>
      </c>
      <c r="DO45" s="30">
        <f t="shared" si="27"/>
        <v>0</v>
      </c>
      <c r="DP45" s="30">
        <f t="shared" si="27"/>
        <v>0</v>
      </c>
      <c r="DQ45" s="30">
        <f t="shared" si="27"/>
        <v>0</v>
      </c>
      <c r="DR45" s="30">
        <f t="shared" si="27"/>
        <v>0</v>
      </c>
    </row>
    <row r="46" spans="1:122" x14ac:dyDescent="0.25">
      <c r="A46" s="49" t="s">
        <v>161</v>
      </c>
      <c r="B46" s="49"/>
      <c r="C46" s="30">
        <f>-C45</f>
        <v>0</v>
      </c>
      <c r="D46" s="30">
        <f t="shared" ref="D46:AA46" si="28">-D45</f>
        <v>0</v>
      </c>
      <c r="E46" s="30">
        <f t="shared" si="28"/>
        <v>0</v>
      </c>
      <c r="F46" s="30">
        <f t="shared" si="28"/>
        <v>0</v>
      </c>
      <c r="G46" s="30">
        <f t="shared" si="28"/>
        <v>0</v>
      </c>
      <c r="H46" s="30">
        <f t="shared" si="28"/>
        <v>0</v>
      </c>
      <c r="I46" s="30">
        <f t="shared" si="28"/>
        <v>0</v>
      </c>
      <c r="J46" s="30">
        <f t="shared" si="28"/>
        <v>0</v>
      </c>
      <c r="K46" s="30">
        <f t="shared" si="28"/>
        <v>0</v>
      </c>
      <c r="L46" s="30">
        <f t="shared" si="28"/>
        <v>0</v>
      </c>
      <c r="M46" s="30">
        <f t="shared" si="28"/>
        <v>0</v>
      </c>
      <c r="N46" s="30">
        <f t="shared" si="28"/>
        <v>0</v>
      </c>
      <c r="O46" s="30">
        <f t="shared" si="28"/>
        <v>0</v>
      </c>
      <c r="P46" s="30">
        <f t="shared" si="28"/>
        <v>0</v>
      </c>
      <c r="Q46" s="30">
        <f t="shared" si="28"/>
        <v>0</v>
      </c>
      <c r="R46" s="30">
        <f t="shared" si="28"/>
        <v>0</v>
      </c>
      <c r="S46" s="30">
        <f t="shared" si="28"/>
        <v>0</v>
      </c>
      <c r="T46" s="30">
        <f t="shared" si="28"/>
        <v>0</v>
      </c>
      <c r="U46" s="30">
        <f t="shared" si="28"/>
        <v>0</v>
      </c>
      <c r="V46" s="30">
        <f t="shared" si="28"/>
        <v>0</v>
      </c>
      <c r="W46" s="30">
        <f t="shared" si="28"/>
        <v>0</v>
      </c>
      <c r="X46" s="30">
        <f t="shared" si="28"/>
        <v>0</v>
      </c>
      <c r="Y46" s="30">
        <f t="shared" si="28"/>
        <v>0</v>
      </c>
      <c r="Z46" s="30">
        <f t="shared" si="28"/>
        <v>0</v>
      </c>
      <c r="AA46" s="30">
        <f t="shared" si="28"/>
        <v>0</v>
      </c>
      <c r="AB46" s="30">
        <f t="shared" ref="AB46:CM46" si="29">-AB45</f>
        <v>0</v>
      </c>
      <c r="AC46" s="30">
        <f t="shared" si="29"/>
        <v>0</v>
      </c>
      <c r="AD46" s="30">
        <f t="shared" si="29"/>
        <v>0</v>
      </c>
      <c r="AE46" s="30">
        <f t="shared" si="29"/>
        <v>0</v>
      </c>
      <c r="AF46" s="30">
        <f t="shared" si="29"/>
        <v>0</v>
      </c>
      <c r="AG46" s="30">
        <f t="shared" si="29"/>
        <v>0</v>
      </c>
      <c r="AH46" s="30">
        <f t="shared" si="29"/>
        <v>0</v>
      </c>
      <c r="AI46" s="30">
        <f t="shared" si="29"/>
        <v>0</v>
      </c>
      <c r="AJ46" s="30">
        <f t="shared" si="29"/>
        <v>0</v>
      </c>
      <c r="AK46" s="30">
        <f t="shared" si="29"/>
        <v>0</v>
      </c>
      <c r="AL46" s="30">
        <f t="shared" si="29"/>
        <v>0</v>
      </c>
      <c r="AM46" s="30">
        <f t="shared" si="29"/>
        <v>0</v>
      </c>
      <c r="AN46" s="30">
        <f t="shared" si="29"/>
        <v>0</v>
      </c>
      <c r="AO46" s="30">
        <f t="shared" si="29"/>
        <v>0</v>
      </c>
      <c r="AP46" s="30">
        <f t="shared" si="29"/>
        <v>0</v>
      </c>
      <c r="AQ46" s="30">
        <f t="shared" si="29"/>
        <v>0</v>
      </c>
      <c r="AR46" s="30">
        <f t="shared" si="29"/>
        <v>0</v>
      </c>
      <c r="AS46" s="30">
        <f t="shared" si="29"/>
        <v>0</v>
      </c>
      <c r="AT46" s="30">
        <f t="shared" si="29"/>
        <v>0</v>
      </c>
      <c r="AU46" s="30">
        <f t="shared" si="29"/>
        <v>0</v>
      </c>
      <c r="AV46" s="30">
        <f t="shared" si="29"/>
        <v>0</v>
      </c>
      <c r="AW46" s="30">
        <f t="shared" si="29"/>
        <v>0</v>
      </c>
      <c r="AX46" s="30">
        <f t="shared" si="29"/>
        <v>0</v>
      </c>
      <c r="AY46" s="30">
        <f t="shared" si="29"/>
        <v>0</v>
      </c>
      <c r="AZ46" s="30">
        <f t="shared" si="29"/>
        <v>0</v>
      </c>
      <c r="BA46" s="30">
        <f t="shared" si="29"/>
        <v>0</v>
      </c>
      <c r="BB46" s="30">
        <f t="shared" si="29"/>
        <v>0</v>
      </c>
      <c r="BC46" s="30">
        <f t="shared" si="29"/>
        <v>0</v>
      </c>
      <c r="BD46" s="30">
        <f t="shared" si="29"/>
        <v>0</v>
      </c>
      <c r="BE46" s="30">
        <f t="shared" si="29"/>
        <v>0</v>
      </c>
      <c r="BF46" s="30">
        <f t="shared" si="29"/>
        <v>0</v>
      </c>
      <c r="BG46" s="30">
        <f t="shared" si="29"/>
        <v>0</v>
      </c>
      <c r="BH46" s="30">
        <f t="shared" si="29"/>
        <v>0</v>
      </c>
      <c r="BI46" s="30">
        <f t="shared" si="29"/>
        <v>0</v>
      </c>
      <c r="BJ46" s="30">
        <f t="shared" si="29"/>
        <v>0</v>
      </c>
      <c r="BK46" s="30">
        <f t="shared" si="29"/>
        <v>0</v>
      </c>
      <c r="BL46" s="30">
        <f t="shared" si="29"/>
        <v>0</v>
      </c>
      <c r="BM46" s="30">
        <f t="shared" si="29"/>
        <v>0</v>
      </c>
      <c r="BN46" s="30">
        <f t="shared" si="29"/>
        <v>0</v>
      </c>
      <c r="BO46" s="30">
        <f t="shared" si="29"/>
        <v>0</v>
      </c>
      <c r="BP46" s="30">
        <f t="shared" si="29"/>
        <v>0</v>
      </c>
      <c r="BQ46" s="30">
        <f t="shared" si="29"/>
        <v>0</v>
      </c>
      <c r="BR46" s="30">
        <f t="shared" si="29"/>
        <v>0</v>
      </c>
      <c r="BS46" s="30">
        <f t="shared" si="29"/>
        <v>0</v>
      </c>
      <c r="BT46" s="30">
        <f t="shared" si="29"/>
        <v>0</v>
      </c>
      <c r="BU46" s="30">
        <f t="shared" si="29"/>
        <v>0</v>
      </c>
      <c r="BV46" s="30">
        <f t="shared" si="29"/>
        <v>0</v>
      </c>
      <c r="BW46" s="30">
        <f t="shared" si="29"/>
        <v>0</v>
      </c>
      <c r="BX46" s="30">
        <f t="shared" si="29"/>
        <v>0</v>
      </c>
      <c r="BY46" s="30">
        <f t="shared" si="29"/>
        <v>0</v>
      </c>
      <c r="BZ46" s="30">
        <f t="shared" si="29"/>
        <v>0</v>
      </c>
      <c r="CA46" s="30">
        <f t="shared" si="29"/>
        <v>0</v>
      </c>
      <c r="CB46" s="30">
        <f t="shared" si="29"/>
        <v>0</v>
      </c>
      <c r="CC46" s="30">
        <f t="shared" si="29"/>
        <v>0</v>
      </c>
      <c r="CD46" s="30">
        <f t="shared" si="29"/>
        <v>0</v>
      </c>
      <c r="CE46" s="30">
        <f t="shared" si="29"/>
        <v>0</v>
      </c>
      <c r="CF46" s="30">
        <f t="shared" si="29"/>
        <v>0</v>
      </c>
      <c r="CG46" s="30">
        <f t="shared" si="29"/>
        <v>0</v>
      </c>
      <c r="CH46" s="30">
        <f t="shared" si="29"/>
        <v>0</v>
      </c>
      <c r="CI46" s="30">
        <f t="shared" si="29"/>
        <v>0</v>
      </c>
      <c r="CJ46" s="30">
        <f t="shared" si="29"/>
        <v>0</v>
      </c>
      <c r="CK46" s="30">
        <f t="shared" si="29"/>
        <v>0</v>
      </c>
      <c r="CL46" s="30">
        <f t="shared" si="29"/>
        <v>0</v>
      </c>
      <c r="CM46" s="30">
        <f t="shared" si="29"/>
        <v>0</v>
      </c>
      <c r="CN46" s="30">
        <f t="shared" ref="CN46:DR46" si="30">-CN45</f>
        <v>0</v>
      </c>
      <c r="CO46" s="30">
        <f t="shared" si="30"/>
        <v>0</v>
      </c>
      <c r="CP46" s="30">
        <f t="shared" si="30"/>
        <v>0</v>
      </c>
      <c r="CQ46" s="30">
        <f t="shared" si="30"/>
        <v>0</v>
      </c>
      <c r="CR46" s="30">
        <f t="shared" si="30"/>
        <v>0</v>
      </c>
      <c r="CS46" s="30">
        <f t="shared" si="30"/>
        <v>0</v>
      </c>
      <c r="CT46" s="30">
        <f t="shared" si="30"/>
        <v>0</v>
      </c>
      <c r="CU46" s="30">
        <f t="shared" si="30"/>
        <v>0</v>
      </c>
      <c r="CV46" s="30">
        <f t="shared" si="30"/>
        <v>0</v>
      </c>
      <c r="CW46" s="30">
        <f t="shared" si="30"/>
        <v>0</v>
      </c>
      <c r="CX46" s="30">
        <f t="shared" si="30"/>
        <v>0</v>
      </c>
      <c r="CY46" s="30">
        <f t="shared" si="30"/>
        <v>0</v>
      </c>
      <c r="CZ46" s="30">
        <f t="shared" si="30"/>
        <v>0</v>
      </c>
      <c r="DA46" s="30">
        <f t="shared" si="30"/>
        <v>0</v>
      </c>
      <c r="DB46" s="30">
        <f t="shared" si="30"/>
        <v>0</v>
      </c>
      <c r="DC46" s="30">
        <f t="shared" si="30"/>
        <v>0</v>
      </c>
      <c r="DD46" s="30">
        <f t="shared" si="30"/>
        <v>0</v>
      </c>
      <c r="DE46" s="30">
        <f t="shared" si="30"/>
        <v>0</v>
      </c>
      <c r="DF46" s="30">
        <f t="shared" si="30"/>
        <v>0</v>
      </c>
      <c r="DG46" s="30">
        <f t="shared" si="30"/>
        <v>0</v>
      </c>
      <c r="DH46" s="30">
        <f t="shared" si="30"/>
        <v>0</v>
      </c>
      <c r="DI46" s="30">
        <f t="shared" si="30"/>
        <v>0</v>
      </c>
      <c r="DJ46" s="30">
        <f t="shared" si="30"/>
        <v>0</v>
      </c>
      <c r="DK46" s="30">
        <f t="shared" si="30"/>
        <v>0</v>
      </c>
      <c r="DL46" s="30">
        <f t="shared" si="30"/>
        <v>0</v>
      </c>
      <c r="DM46" s="30">
        <f t="shared" si="30"/>
        <v>0</v>
      </c>
      <c r="DN46" s="30">
        <f t="shared" si="30"/>
        <v>0</v>
      </c>
      <c r="DO46" s="30">
        <f t="shared" si="30"/>
        <v>0</v>
      </c>
      <c r="DP46" s="30">
        <f t="shared" si="30"/>
        <v>0</v>
      </c>
      <c r="DQ46" s="30">
        <f t="shared" si="30"/>
        <v>0</v>
      </c>
      <c r="DR46" s="30">
        <f t="shared" si="30"/>
        <v>0</v>
      </c>
    </row>
    <row r="47" spans="1:122" x14ac:dyDescent="0.25">
      <c r="A47" s="50" t="s">
        <v>13</v>
      </c>
      <c r="B47" s="50"/>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row>
    <row r="48" spans="1:122" x14ac:dyDescent="0.25">
      <c r="A48" s="48" t="s">
        <v>162</v>
      </c>
      <c r="B48" s="48"/>
      <c r="C48" s="30">
        <f t="shared" ref="C48:AA48" si="31">C25</f>
        <v>0</v>
      </c>
      <c r="D48" s="30">
        <f t="shared" si="31"/>
        <v>0</v>
      </c>
      <c r="E48" s="30">
        <f t="shared" si="31"/>
        <v>0</v>
      </c>
      <c r="F48" s="30">
        <f t="shared" si="31"/>
        <v>0</v>
      </c>
      <c r="G48" s="30">
        <f t="shared" si="31"/>
        <v>0</v>
      </c>
      <c r="H48" s="30">
        <f t="shared" si="31"/>
        <v>0</v>
      </c>
      <c r="I48" s="30">
        <f t="shared" si="31"/>
        <v>0</v>
      </c>
      <c r="J48" s="30">
        <f t="shared" si="31"/>
        <v>0</v>
      </c>
      <c r="K48" s="30">
        <f t="shared" si="31"/>
        <v>0</v>
      </c>
      <c r="L48" s="30">
        <f t="shared" si="31"/>
        <v>0</v>
      </c>
      <c r="M48" s="30">
        <f t="shared" si="31"/>
        <v>0</v>
      </c>
      <c r="N48" s="30">
        <f t="shared" si="31"/>
        <v>0</v>
      </c>
      <c r="O48" s="30">
        <f t="shared" si="31"/>
        <v>0</v>
      </c>
      <c r="P48" s="30">
        <f t="shared" si="31"/>
        <v>0</v>
      </c>
      <c r="Q48" s="30">
        <f t="shared" si="31"/>
        <v>0</v>
      </c>
      <c r="R48" s="30">
        <f t="shared" si="31"/>
        <v>0</v>
      </c>
      <c r="S48" s="30">
        <f t="shared" si="31"/>
        <v>0</v>
      </c>
      <c r="T48" s="30">
        <f t="shared" si="31"/>
        <v>0</v>
      </c>
      <c r="U48" s="30">
        <f t="shared" si="31"/>
        <v>0</v>
      </c>
      <c r="V48" s="30">
        <f t="shared" si="31"/>
        <v>0</v>
      </c>
      <c r="W48" s="30">
        <f t="shared" si="31"/>
        <v>0</v>
      </c>
      <c r="X48" s="30">
        <f t="shared" si="31"/>
        <v>0</v>
      </c>
      <c r="Y48" s="30">
        <f t="shared" si="31"/>
        <v>0</v>
      </c>
      <c r="Z48" s="30">
        <f t="shared" si="31"/>
        <v>0</v>
      </c>
      <c r="AA48" s="30">
        <f t="shared" si="31"/>
        <v>0</v>
      </c>
      <c r="AB48" s="30">
        <f t="shared" ref="AB48:CM48" si="32">AB25</f>
        <v>0</v>
      </c>
      <c r="AC48" s="30">
        <f t="shared" si="32"/>
        <v>0</v>
      </c>
      <c r="AD48" s="30">
        <f t="shared" si="32"/>
        <v>0</v>
      </c>
      <c r="AE48" s="30">
        <f t="shared" si="32"/>
        <v>0</v>
      </c>
      <c r="AF48" s="30">
        <f t="shared" si="32"/>
        <v>0</v>
      </c>
      <c r="AG48" s="30">
        <f t="shared" si="32"/>
        <v>0</v>
      </c>
      <c r="AH48" s="30">
        <f t="shared" si="32"/>
        <v>0</v>
      </c>
      <c r="AI48" s="30">
        <f t="shared" si="32"/>
        <v>0</v>
      </c>
      <c r="AJ48" s="30">
        <f t="shared" si="32"/>
        <v>0</v>
      </c>
      <c r="AK48" s="30">
        <f t="shared" si="32"/>
        <v>0</v>
      </c>
      <c r="AL48" s="30">
        <f t="shared" si="32"/>
        <v>0</v>
      </c>
      <c r="AM48" s="30">
        <f t="shared" si="32"/>
        <v>0</v>
      </c>
      <c r="AN48" s="30">
        <f t="shared" si="32"/>
        <v>0</v>
      </c>
      <c r="AO48" s="30">
        <f t="shared" si="32"/>
        <v>0</v>
      </c>
      <c r="AP48" s="30">
        <f t="shared" si="32"/>
        <v>0</v>
      </c>
      <c r="AQ48" s="30">
        <f t="shared" si="32"/>
        <v>0</v>
      </c>
      <c r="AR48" s="30">
        <f t="shared" si="32"/>
        <v>0</v>
      </c>
      <c r="AS48" s="30">
        <f t="shared" si="32"/>
        <v>0</v>
      </c>
      <c r="AT48" s="30">
        <f t="shared" si="32"/>
        <v>0</v>
      </c>
      <c r="AU48" s="30">
        <f t="shared" si="32"/>
        <v>0</v>
      </c>
      <c r="AV48" s="30">
        <f t="shared" si="32"/>
        <v>0</v>
      </c>
      <c r="AW48" s="30">
        <f t="shared" si="32"/>
        <v>0</v>
      </c>
      <c r="AX48" s="30">
        <f t="shared" si="32"/>
        <v>0</v>
      </c>
      <c r="AY48" s="30">
        <f t="shared" si="32"/>
        <v>0</v>
      </c>
      <c r="AZ48" s="30">
        <f t="shared" si="32"/>
        <v>0</v>
      </c>
      <c r="BA48" s="30">
        <f t="shared" si="32"/>
        <v>0</v>
      </c>
      <c r="BB48" s="30">
        <f t="shared" si="32"/>
        <v>0</v>
      </c>
      <c r="BC48" s="30">
        <f t="shared" si="32"/>
        <v>0</v>
      </c>
      <c r="BD48" s="30">
        <f t="shared" si="32"/>
        <v>0</v>
      </c>
      <c r="BE48" s="30">
        <f t="shared" si="32"/>
        <v>0</v>
      </c>
      <c r="BF48" s="30">
        <f t="shared" si="32"/>
        <v>0</v>
      </c>
      <c r="BG48" s="30">
        <f t="shared" si="32"/>
        <v>0</v>
      </c>
      <c r="BH48" s="30">
        <f t="shared" si="32"/>
        <v>0</v>
      </c>
      <c r="BI48" s="30">
        <f t="shared" si="32"/>
        <v>0</v>
      </c>
      <c r="BJ48" s="30">
        <f t="shared" si="32"/>
        <v>0</v>
      </c>
      <c r="BK48" s="30">
        <f t="shared" si="32"/>
        <v>0</v>
      </c>
      <c r="BL48" s="30">
        <f t="shared" si="32"/>
        <v>0</v>
      </c>
      <c r="BM48" s="30">
        <f t="shared" si="32"/>
        <v>0</v>
      </c>
      <c r="BN48" s="30">
        <f t="shared" si="32"/>
        <v>0</v>
      </c>
      <c r="BO48" s="30">
        <f t="shared" si="32"/>
        <v>0</v>
      </c>
      <c r="BP48" s="30">
        <f t="shared" si="32"/>
        <v>0</v>
      </c>
      <c r="BQ48" s="30">
        <f t="shared" si="32"/>
        <v>0</v>
      </c>
      <c r="BR48" s="30">
        <f t="shared" si="32"/>
        <v>0</v>
      </c>
      <c r="BS48" s="30">
        <f t="shared" si="32"/>
        <v>0</v>
      </c>
      <c r="BT48" s="30">
        <f t="shared" si="32"/>
        <v>0</v>
      </c>
      <c r="BU48" s="30">
        <f t="shared" si="32"/>
        <v>0</v>
      </c>
      <c r="BV48" s="30">
        <f t="shared" si="32"/>
        <v>0</v>
      </c>
      <c r="BW48" s="30">
        <f t="shared" si="32"/>
        <v>0</v>
      </c>
      <c r="BX48" s="30">
        <f t="shared" si="32"/>
        <v>0</v>
      </c>
      <c r="BY48" s="30">
        <f t="shared" si="32"/>
        <v>0</v>
      </c>
      <c r="BZ48" s="30">
        <f t="shared" si="32"/>
        <v>0</v>
      </c>
      <c r="CA48" s="30">
        <f t="shared" si="32"/>
        <v>0</v>
      </c>
      <c r="CB48" s="30">
        <f t="shared" si="32"/>
        <v>0</v>
      </c>
      <c r="CC48" s="30">
        <f t="shared" si="32"/>
        <v>0</v>
      </c>
      <c r="CD48" s="30">
        <f t="shared" si="32"/>
        <v>0</v>
      </c>
      <c r="CE48" s="30">
        <f t="shared" si="32"/>
        <v>0</v>
      </c>
      <c r="CF48" s="30">
        <f t="shared" si="32"/>
        <v>0</v>
      </c>
      <c r="CG48" s="30">
        <f t="shared" si="32"/>
        <v>0</v>
      </c>
      <c r="CH48" s="30">
        <f t="shared" si="32"/>
        <v>0</v>
      </c>
      <c r="CI48" s="30">
        <f t="shared" si="32"/>
        <v>0</v>
      </c>
      <c r="CJ48" s="30">
        <f t="shared" si="32"/>
        <v>0</v>
      </c>
      <c r="CK48" s="30">
        <f t="shared" si="32"/>
        <v>0</v>
      </c>
      <c r="CL48" s="30">
        <f t="shared" si="32"/>
        <v>0</v>
      </c>
      <c r="CM48" s="30">
        <f t="shared" si="32"/>
        <v>0</v>
      </c>
      <c r="CN48" s="30">
        <f t="shared" ref="CN48:DR48" si="33">CN25</f>
        <v>0</v>
      </c>
      <c r="CO48" s="30">
        <f t="shared" si="33"/>
        <v>0</v>
      </c>
      <c r="CP48" s="30">
        <f t="shared" si="33"/>
        <v>0</v>
      </c>
      <c r="CQ48" s="30">
        <f t="shared" si="33"/>
        <v>0</v>
      </c>
      <c r="CR48" s="30">
        <f t="shared" si="33"/>
        <v>0</v>
      </c>
      <c r="CS48" s="30">
        <f t="shared" si="33"/>
        <v>0</v>
      </c>
      <c r="CT48" s="30">
        <f t="shared" si="33"/>
        <v>0</v>
      </c>
      <c r="CU48" s="30">
        <f t="shared" si="33"/>
        <v>0</v>
      </c>
      <c r="CV48" s="30">
        <f t="shared" si="33"/>
        <v>0</v>
      </c>
      <c r="CW48" s="30">
        <f t="shared" si="33"/>
        <v>0</v>
      </c>
      <c r="CX48" s="30">
        <f t="shared" si="33"/>
        <v>0</v>
      </c>
      <c r="CY48" s="30">
        <f t="shared" si="33"/>
        <v>0</v>
      </c>
      <c r="CZ48" s="30">
        <f t="shared" si="33"/>
        <v>0</v>
      </c>
      <c r="DA48" s="30">
        <f t="shared" si="33"/>
        <v>0</v>
      </c>
      <c r="DB48" s="30">
        <f t="shared" si="33"/>
        <v>0</v>
      </c>
      <c r="DC48" s="30">
        <f t="shared" si="33"/>
        <v>0</v>
      </c>
      <c r="DD48" s="30">
        <f t="shared" si="33"/>
        <v>0</v>
      </c>
      <c r="DE48" s="30">
        <f t="shared" si="33"/>
        <v>0</v>
      </c>
      <c r="DF48" s="30">
        <f t="shared" si="33"/>
        <v>0</v>
      </c>
      <c r="DG48" s="30">
        <f t="shared" si="33"/>
        <v>0</v>
      </c>
      <c r="DH48" s="30">
        <f t="shared" si="33"/>
        <v>0</v>
      </c>
      <c r="DI48" s="30">
        <f t="shared" si="33"/>
        <v>0</v>
      </c>
      <c r="DJ48" s="30">
        <f t="shared" si="33"/>
        <v>0</v>
      </c>
      <c r="DK48" s="30">
        <f t="shared" si="33"/>
        <v>0</v>
      </c>
      <c r="DL48" s="30">
        <f t="shared" si="33"/>
        <v>0</v>
      </c>
      <c r="DM48" s="30">
        <f t="shared" si="33"/>
        <v>0</v>
      </c>
      <c r="DN48" s="30">
        <f t="shared" si="33"/>
        <v>0</v>
      </c>
      <c r="DO48" s="30">
        <f t="shared" si="33"/>
        <v>0</v>
      </c>
      <c r="DP48" s="30">
        <f t="shared" si="33"/>
        <v>0</v>
      </c>
      <c r="DQ48" s="30">
        <f t="shared" si="33"/>
        <v>0</v>
      </c>
      <c r="DR48" s="30">
        <f t="shared" si="33"/>
        <v>0</v>
      </c>
    </row>
    <row r="49" spans="1:122" x14ac:dyDescent="0.25">
      <c r="A49" s="49" t="s">
        <v>163</v>
      </c>
      <c r="B49" s="49"/>
      <c r="C49" s="51">
        <f>-C48</f>
        <v>0</v>
      </c>
      <c r="D49" s="51">
        <f t="shared" ref="D49:AA49" si="34">-D48</f>
        <v>0</v>
      </c>
      <c r="E49" s="51">
        <f t="shared" si="34"/>
        <v>0</v>
      </c>
      <c r="F49" s="51">
        <f t="shared" si="34"/>
        <v>0</v>
      </c>
      <c r="G49" s="51">
        <f t="shared" si="34"/>
        <v>0</v>
      </c>
      <c r="H49" s="51">
        <f t="shared" si="34"/>
        <v>0</v>
      </c>
      <c r="I49" s="51">
        <f t="shared" si="34"/>
        <v>0</v>
      </c>
      <c r="J49" s="51">
        <f t="shared" si="34"/>
        <v>0</v>
      </c>
      <c r="K49" s="51">
        <f t="shared" si="34"/>
        <v>0</v>
      </c>
      <c r="L49" s="51">
        <f t="shared" si="34"/>
        <v>0</v>
      </c>
      <c r="M49" s="51">
        <f t="shared" si="34"/>
        <v>0</v>
      </c>
      <c r="N49" s="51">
        <f t="shared" si="34"/>
        <v>0</v>
      </c>
      <c r="O49" s="51">
        <f t="shared" si="34"/>
        <v>0</v>
      </c>
      <c r="P49" s="51">
        <f t="shared" si="34"/>
        <v>0</v>
      </c>
      <c r="Q49" s="51">
        <f t="shared" si="34"/>
        <v>0</v>
      </c>
      <c r="R49" s="51">
        <f t="shared" si="34"/>
        <v>0</v>
      </c>
      <c r="S49" s="51">
        <f t="shared" si="34"/>
        <v>0</v>
      </c>
      <c r="T49" s="51">
        <f t="shared" si="34"/>
        <v>0</v>
      </c>
      <c r="U49" s="51">
        <f t="shared" si="34"/>
        <v>0</v>
      </c>
      <c r="V49" s="51">
        <f t="shared" si="34"/>
        <v>0</v>
      </c>
      <c r="W49" s="51">
        <f t="shared" si="34"/>
        <v>0</v>
      </c>
      <c r="X49" s="51">
        <f t="shared" si="34"/>
        <v>0</v>
      </c>
      <c r="Y49" s="51">
        <f t="shared" si="34"/>
        <v>0</v>
      </c>
      <c r="Z49" s="51">
        <f t="shared" si="34"/>
        <v>0</v>
      </c>
      <c r="AA49" s="51">
        <f t="shared" si="34"/>
        <v>0</v>
      </c>
      <c r="AB49" s="51">
        <f t="shared" ref="AB49:CM49" si="35">-AB48</f>
        <v>0</v>
      </c>
      <c r="AC49" s="51">
        <f t="shared" si="35"/>
        <v>0</v>
      </c>
      <c r="AD49" s="51">
        <f t="shared" si="35"/>
        <v>0</v>
      </c>
      <c r="AE49" s="51">
        <f t="shared" si="35"/>
        <v>0</v>
      </c>
      <c r="AF49" s="51">
        <f t="shared" si="35"/>
        <v>0</v>
      </c>
      <c r="AG49" s="51">
        <f t="shared" si="35"/>
        <v>0</v>
      </c>
      <c r="AH49" s="51">
        <f t="shared" si="35"/>
        <v>0</v>
      </c>
      <c r="AI49" s="51">
        <f t="shared" si="35"/>
        <v>0</v>
      </c>
      <c r="AJ49" s="51">
        <f t="shared" si="35"/>
        <v>0</v>
      </c>
      <c r="AK49" s="51">
        <f t="shared" si="35"/>
        <v>0</v>
      </c>
      <c r="AL49" s="51">
        <f t="shared" si="35"/>
        <v>0</v>
      </c>
      <c r="AM49" s="51">
        <f t="shared" si="35"/>
        <v>0</v>
      </c>
      <c r="AN49" s="51">
        <f t="shared" si="35"/>
        <v>0</v>
      </c>
      <c r="AO49" s="51">
        <f t="shared" si="35"/>
        <v>0</v>
      </c>
      <c r="AP49" s="51">
        <f t="shared" si="35"/>
        <v>0</v>
      </c>
      <c r="AQ49" s="51">
        <f t="shared" si="35"/>
        <v>0</v>
      </c>
      <c r="AR49" s="51">
        <f t="shared" si="35"/>
        <v>0</v>
      </c>
      <c r="AS49" s="51">
        <f t="shared" si="35"/>
        <v>0</v>
      </c>
      <c r="AT49" s="51">
        <f t="shared" si="35"/>
        <v>0</v>
      </c>
      <c r="AU49" s="51">
        <f t="shared" si="35"/>
        <v>0</v>
      </c>
      <c r="AV49" s="51">
        <f t="shared" si="35"/>
        <v>0</v>
      </c>
      <c r="AW49" s="51">
        <f t="shared" si="35"/>
        <v>0</v>
      </c>
      <c r="AX49" s="51">
        <f t="shared" si="35"/>
        <v>0</v>
      </c>
      <c r="AY49" s="51">
        <f t="shared" si="35"/>
        <v>0</v>
      </c>
      <c r="AZ49" s="51">
        <f t="shared" si="35"/>
        <v>0</v>
      </c>
      <c r="BA49" s="51">
        <f t="shared" si="35"/>
        <v>0</v>
      </c>
      <c r="BB49" s="51">
        <f t="shared" si="35"/>
        <v>0</v>
      </c>
      <c r="BC49" s="51">
        <f t="shared" si="35"/>
        <v>0</v>
      </c>
      <c r="BD49" s="51">
        <f t="shared" si="35"/>
        <v>0</v>
      </c>
      <c r="BE49" s="51">
        <f t="shared" si="35"/>
        <v>0</v>
      </c>
      <c r="BF49" s="51">
        <f t="shared" si="35"/>
        <v>0</v>
      </c>
      <c r="BG49" s="51">
        <f t="shared" si="35"/>
        <v>0</v>
      </c>
      <c r="BH49" s="51">
        <f t="shared" si="35"/>
        <v>0</v>
      </c>
      <c r="BI49" s="51">
        <f t="shared" si="35"/>
        <v>0</v>
      </c>
      <c r="BJ49" s="51">
        <f t="shared" si="35"/>
        <v>0</v>
      </c>
      <c r="BK49" s="51">
        <f t="shared" si="35"/>
        <v>0</v>
      </c>
      <c r="BL49" s="51">
        <f t="shared" si="35"/>
        <v>0</v>
      </c>
      <c r="BM49" s="51">
        <f t="shared" si="35"/>
        <v>0</v>
      </c>
      <c r="BN49" s="51">
        <f t="shared" si="35"/>
        <v>0</v>
      </c>
      <c r="BO49" s="51">
        <f t="shared" si="35"/>
        <v>0</v>
      </c>
      <c r="BP49" s="51">
        <f t="shared" si="35"/>
        <v>0</v>
      </c>
      <c r="BQ49" s="51">
        <f t="shared" si="35"/>
        <v>0</v>
      </c>
      <c r="BR49" s="51">
        <f t="shared" si="35"/>
        <v>0</v>
      </c>
      <c r="BS49" s="51">
        <f t="shared" si="35"/>
        <v>0</v>
      </c>
      <c r="BT49" s="51">
        <f t="shared" si="35"/>
        <v>0</v>
      </c>
      <c r="BU49" s="51">
        <f t="shared" si="35"/>
        <v>0</v>
      </c>
      <c r="BV49" s="51">
        <f t="shared" si="35"/>
        <v>0</v>
      </c>
      <c r="BW49" s="51">
        <f t="shared" si="35"/>
        <v>0</v>
      </c>
      <c r="BX49" s="51">
        <f t="shared" si="35"/>
        <v>0</v>
      </c>
      <c r="BY49" s="51">
        <f t="shared" si="35"/>
        <v>0</v>
      </c>
      <c r="BZ49" s="51">
        <f t="shared" si="35"/>
        <v>0</v>
      </c>
      <c r="CA49" s="51">
        <f t="shared" si="35"/>
        <v>0</v>
      </c>
      <c r="CB49" s="51">
        <f t="shared" si="35"/>
        <v>0</v>
      </c>
      <c r="CC49" s="51">
        <f t="shared" si="35"/>
        <v>0</v>
      </c>
      <c r="CD49" s="51">
        <f t="shared" si="35"/>
        <v>0</v>
      </c>
      <c r="CE49" s="51">
        <f t="shared" si="35"/>
        <v>0</v>
      </c>
      <c r="CF49" s="51">
        <f t="shared" si="35"/>
        <v>0</v>
      </c>
      <c r="CG49" s="51">
        <f t="shared" si="35"/>
        <v>0</v>
      </c>
      <c r="CH49" s="51">
        <f t="shared" si="35"/>
        <v>0</v>
      </c>
      <c r="CI49" s="51">
        <f t="shared" si="35"/>
        <v>0</v>
      </c>
      <c r="CJ49" s="51">
        <f t="shared" si="35"/>
        <v>0</v>
      </c>
      <c r="CK49" s="51">
        <f t="shared" si="35"/>
        <v>0</v>
      </c>
      <c r="CL49" s="51">
        <f t="shared" si="35"/>
        <v>0</v>
      </c>
      <c r="CM49" s="51">
        <f t="shared" si="35"/>
        <v>0</v>
      </c>
      <c r="CN49" s="51">
        <f t="shared" ref="CN49:DR49" si="36">-CN48</f>
        <v>0</v>
      </c>
      <c r="CO49" s="51">
        <f t="shared" si="36"/>
        <v>0</v>
      </c>
      <c r="CP49" s="51">
        <f t="shared" si="36"/>
        <v>0</v>
      </c>
      <c r="CQ49" s="51">
        <f t="shared" si="36"/>
        <v>0</v>
      </c>
      <c r="CR49" s="51">
        <f t="shared" si="36"/>
        <v>0</v>
      </c>
      <c r="CS49" s="51">
        <f t="shared" si="36"/>
        <v>0</v>
      </c>
      <c r="CT49" s="51">
        <f t="shared" si="36"/>
        <v>0</v>
      </c>
      <c r="CU49" s="51">
        <f t="shared" si="36"/>
        <v>0</v>
      </c>
      <c r="CV49" s="51">
        <f t="shared" si="36"/>
        <v>0</v>
      </c>
      <c r="CW49" s="51">
        <f t="shared" si="36"/>
        <v>0</v>
      </c>
      <c r="CX49" s="51">
        <f t="shared" si="36"/>
        <v>0</v>
      </c>
      <c r="CY49" s="51">
        <f t="shared" si="36"/>
        <v>0</v>
      </c>
      <c r="CZ49" s="51">
        <f t="shared" si="36"/>
        <v>0</v>
      </c>
      <c r="DA49" s="51">
        <f t="shared" si="36"/>
        <v>0</v>
      </c>
      <c r="DB49" s="51">
        <f t="shared" si="36"/>
        <v>0</v>
      </c>
      <c r="DC49" s="51">
        <f t="shared" si="36"/>
        <v>0</v>
      </c>
      <c r="DD49" s="51">
        <f t="shared" si="36"/>
        <v>0</v>
      </c>
      <c r="DE49" s="51">
        <f t="shared" si="36"/>
        <v>0</v>
      </c>
      <c r="DF49" s="51">
        <f t="shared" si="36"/>
        <v>0</v>
      </c>
      <c r="DG49" s="51">
        <f t="shared" si="36"/>
        <v>0</v>
      </c>
      <c r="DH49" s="51">
        <f t="shared" si="36"/>
        <v>0</v>
      </c>
      <c r="DI49" s="51">
        <f t="shared" si="36"/>
        <v>0</v>
      </c>
      <c r="DJ49" s="51">
        <f t="shared" si="36"/>
        <v>0</v>
      </c>
      <c r="DK49" s="51">
        <f t="shared" si="36"/>
        <v>0</v>
      </c>
      <c r="DL49" s="51">
        <f t="shared" si="36"/>
        <v>0</v>
      </c>
      <c r="DM49" s="51">
        <f t="shared" si="36"/>
        <v>0</v>
      </c>
      <c r="DN49" s="51">
        <f t="shared" si="36"/>
        <v>0</v>
      </c>
      <c r="DO49" s="51">
        <f t="shared" si="36"/>
        <v>0</v>
      </c>
      <c r="DP49" s="51">
        <f t="shared" si="36"/>
        <v>0</v>
      </c>
      <c r="DQ49" s="51">
        <f t="shared" si="36"/>
        <v>0</v>
      </c>
      <c r="DR49" s="51">
        <f t="shared" si="36"/>
        <v>0</v>
      </c>
    </row>
    <row r="50" spans="1:122" x14ac:dyDescent="0.25">
      <c r="A50" s="50" t="s">
        <v>14</v>
      </c>
      <c r="B50" s="50"/>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row>
    <row r="51" spans="1:122" x14ac:dyDescent="0.25">
      <c r="A51" s="48" t="s">
        <v>164</v>
      </c>
      <c r="B51" s="48"/>
      <c r="C51" s="30">
        <f t="shared" ref="C51:AA51" si="37">C30</f>
        <v>0</v>
      </c>
      <c r="D51" s="30">
        <f t="shared" si="37"/>
        <v>0</v>
      </c>
      <c r="E51" s="30">
        <f t="shared" si="37"/>
        <v>0</v>
      </c>
      <c r="F51" s="30">
        <f t="shared" si="37"/>
        <v>0</v>
      </c>
      <c r="G51" s="30">
        <f t="shared" si="37"/>
        <v>0</v>
      </c>
      <c r="H51" s="30">
        <f t="shared" si="37"/>
        <v>0</v>
      </c>
      <c r="I51" s="30">
        <f t="shared" si="37"/>
        <v>0</v>
      </c>
      <c r="J51" s="30">
        <f t="shared" si="37"/>
        <v>0</v>
      </c>
      <c r="K51" s="30">
        <f t="shared" si="37"/>
        <v>0</v>
      </c>
      <c r="L51" s="30">
        <f t="shared" si="37"/>
        <v>0</v>
      </c>
      <c r="M51" s="30">
        <f t="shared" si="37"/>
        <v>0</v>
      </c>
      <c r="N51" s="30">
        <f t="shared" si="37"/>
        <v>0</v>
      </c>
      <c r="O51" s="30">
        <f t="shared" si="37"/>
        <v>0</v>
      </c>
      <c r="P51" s="30">
        <f t="shared" si="37"/>
        <v>0</v>
      </c>
      <c r="Q51" s="30">
        <f t="shared" si="37"/>
        <v>0</v>
      </c>
      <c r="R51" s="30">
        <f t="shared" si="37"/>
        <v>0</v>
      </c>
      <c r="S51" s="30">
        <f t="shared" si="37"/>
        <v>0</v>
      </c>
      <c r="T51" s="30">
        <f t="shared" si="37"/>
        <v>0</v>
      </c>
      <c r="U51" s="30">
        <f t="shared" si="37"/>
        <v>0</v>
      </c>
      <c r="V51" s="30">
        <f t="shared" si="37"/>
        <v>0</v>
      </c>
      <c r="W51" s="30">
        <f t="shared" si="37"/>
        <v>0</v>
      </c>
      <c r="X51" s="30">
        <f t="shared" si="37"/>
        <v>0</v>
      </c>
      <c r="Y51" s="30">
        <f t="shared" si="37"/>
        <v>0</v>
      </c>
      <c r="Z51" s="30">
        <f t="shared" si="37"/>
        <v>0</v>
      </c>
      <c r="AA51" s="30">
        <f t="shared" si="37"/>
        <v>0</v>
      </c>
      <c r="AB51" s="30">
        <f t="shared" ref="AB51:CM51" si="38">AB30</f>
        <v>0</v>
      </c>
      <c r="AC51" s="30">
        <f t="shared" si="38"/>
        <v>0</v>
      </c>
      <c r="AD51" s="30">
        <f t="shared" si="38"/>
        <v>0</v>
      </c>
      <c r="AE51" s="30">
        <f t="shared" si="38"/>
        <v>0</v>
      </c>
      <c r="AF51" s="30">
        <f t="shared" si="38"/>
        <v>0</v>
      </c>
      <c r="AG51" s="30">
        <f t="shared" si="38"/>
        <v>0</v>
      </c>
      <c r="AH51" s="30">
        <f t="shared" si="38"/>
        <v>0</v>
      </c>
      <c r="AI51" s="30">
        <f t="shared" si="38"/>
        <v>0</v>
      </c>
      <c r="AJ51" s="30">
        <f t="shared" si="38"/>
        <v>0</v>
      </c>
      <c r="AK51" s="30">
        <f t="shared" si="38"/>
        <v>0</v>
      </c>
      <c r="AL51" s="30">
        <f t="shared" si="38"/>
        <v>0</v>
      </c>
      <c r="AM51" s="30">
        <f t="shared" si="38"/>
        <v>0</v>
      </c>
      <c r="AN51" s="30">
        <f t="shared" si="38"/>
        <v>0</v>
      </c>
      <c r="AO51" s="30">
        <f t="shared" si="38"/>
        <v>0</v>
      </c>
      <c r="AP51" s="30">
        <f t="shared" si="38"/>
        <v>0</v>
      </c>
      <c r="AQ51" s="30">
        <f t="shared" si="38"/>
        <v>0</v>
      </c>
      <c r="AR51" s="30">
        <f t="shared" si="38"/>
        <v>0</v>
      </c>
      <c r="AS51" s="30">
        <f t="shared" si="38"/>
        <v>0</v>
      </c>
      <c r="AT51" s="30">
        <f t="shared" si="38"/>
        <v>0</v>
      </c>
      <c r="AU51" s="30">
        <f t="shared" si="38"/>
        <v>0</v>
      </c>
      <c r="AV51" s="30">
        <f t="shared" si="38"/>
        <v>0</v>
      </c>
      <c r="AW51" s="30">
        <f t="shared" si="38"/>
        <v>0</v>
      </c>
      <c r="AX51" s="30">
        <f t="shared" si="38"/>
        <v>0</v>
      </c>
      <c r="AY51" s="30">
        <f t="shared" si="38"/>
        <v>0</v>
      </c>
      <c r="AZ51" s="30">
        <f t="shared" si="38"/>
        <v>0</v>
      </c>
      <c r="BA51" s="30">
        <f t="shared" si="38"/>
        <v>0</v>
      </c>
      <c r="BB51" s="30">
        <f t="shared" si="38"/>
        <v>0</v>
      </c>
      <c r="BC51" s="30">
        <f t="shared" si="38"/>
        <v>0</v>
      </c>
      <c r="BD51" s="30">
        <f t="shared" si="38"/>
        <v>0</v>
      </c>
      <c r="BE51" s="30">
        <f t="shared" si="38"/>
        <v>0</v>
      </c>
      <c r="BF51" s="30">
        <f t="shared" si="38"/>
        <v>0</v>
      </c>
      <c r="BG51" s="30">
        <f t="shared" si="38"/>
        <v>0</v>
      </c>
      <c r="BH51" s="30">
        <f t="shared" si="38"/>
        <v>0</v>
      </c>
      <c r="BI51" s="30">
        <f t="shared" si="38"/>
        <v>0</v>
      </c>
      <c r="BJ51" s="30">
        <f t="shared" si="38"/>
        <v>0</v>
      </c>
      <c r="BK51" s="30">
        <f t="shared" si="38"/>
        <v>0</v>
      </c>
      <c r="BL51" s="30">
        <f t="shared" si="38"/>
        <v>0</v>
      </c>
      <c r="BM51" s="30">
        <f t="shared" si="38"/>
        <v>0</v>
      </c>
      <c r="BN51" s="30">
        <f t="shared" si="38"/>
        <v>0</v>
      </c>
      <c r="BO51" s="30">
        <f t="shared" si="38"/>
        <v>0</v>
      </c>
      <c r="BP51" s="30">
        <f t="shared" si="38"/>
        <v>0</v>
      </c>
      <c r="BQ51" s="30">
        <f t="shared" si="38"/>
        <v>0</v>
      </c>
      <c r="BR51" s="30">
        <f t="shared" si="38"/>
        <v>0</v>
      </c>
      <c r="BS51" s="30">
        <f t="shared" si="38"/>
        <v>0</v>
      </c>
      <c r="BT51" s="30">
        <f t="shared" si="38"/>
        <v>0</v>
      </c>
      <c r="BU51" s="30">
        <f t="shared" si="38"/>
        <v>0</v>
      </c>
      <c r="BV51" s="30">
        <f t="shared" si="38"/>
        <v>0</v>
      </c>
      <c r="BW51" s="30">
        <f t="shared" si="38"/>
        <v>0</v>
      </c>
      <c r="BX51" s="30">
        <f t="shared" si="38"/>
        <v>0</v>
      </c>
      <c r="BY51" s="30">
        <f t="shared" si="38"/>
        <v>0</v>
      </c>
      <c r="BZ51" s="30">
        <f t="shared" si="38"/>
        <v>0</v>
      </c>
      <c r="CA51" s="30">
        <f t="shared" si="38"/>
        <v>0</v>
      </c>
      <c r="CB51" s="30">
        <f t="shared" si="38"/>
        <v>0</v>
      </c>
      <c r="CC51" s="30">
        <f t="shared" si="38"/>
        <v>0</v>
      </c>
      <c r="CD51" s="30">
        <f t="shared" si="38"/>
        <v>0</v>
      </c>
      <c r="CE51" s="30">
        <f t="shared" si="38"/>
        <v>0</v>
      </c>
      <c r="CF51" s="30">
        <f t="shared" si="38"/>
        <v>0</v>
      </c>
      <c r="CG51" s="30">
        <f t="shared" si="38"/>
        <v>0</v>
      </c>
      <c r="CH51" s="30">
        <f t="shared" si="38"/>
        <v>0</v>
      </c>
      <c r="CI51" s="30">
        <f t="shared" si="38"/>
        <v>0</v>
      </c>
      <c r="CJ51" s="30">
        <f t="shared" si="38"/>
        <v>0</v>
      </c>
      <c r="CK51" s="30">
        <f t="shared" si="38"/>
        <v>0</v>
      </c>
      <c r="CL51" s="30">
        <f t="shared" si="38"/>
        <v>0</v>
      </c>
      <c r="CM51" s="30">
        <f t="shared" si="38"/>
        <v>0</v>
      </c>
      <c r="CN51" s="30">
        <f t="shared" ref="CN51:DR51" si="39">CN30</f>
        <v>0</v>
      </c>
      <c r="CO51" s="30">
        <f t="shared" si="39"/>
        <v>0</v>
      </c>
      <c r="CP51" s="30">
        <f t="shared" si="39"/>
        <v>0</v>
      </c>
      <c r="CQ51" s="30">
        <f t="shared" si="39"/>
        <v>0</v>
      </c>
      <c r="CR51" s="30">
        <f t="shared" si="39"/>
        <v>0</v>
      </c>
      <c r="CS51" s="30">
        <f t="shared" si="39"/>
        <v>0</v>
      </c>
      <c r="CT51" s="30">
        <f t="shared" si="39"/>
        <v>0</v>
      </c>
      <c r="CU51" s="30">
        <f t="shared" si="39"/>
        <v>0</v>
      </c>
      <c r="CV51" s="30">
        <f t="shared" si="39"/>
        <v>0</v>
      </c>
      <c r="CW51" s="30">
        <f t="shared" si="39"/>
        <v>0</v>
      </c>
      <c r="CX51" s="30">
        <f t="shared" si="39"/>
        <v>0</v>
      </c>
      <c r="CY51" s="30">
        <f t="shared" si="39"/>
        <v>0</v>
      </c>
      <c r="CZ51" s="30">
        <f t="shared" si="39"/>
        <v>0</v>
      </c>
      <c r="DA51" s="30">
        <f t="shared" si="39"/>
        <v>0</v>
      </c>
      <c r="DB51" s="30">
        <f t="shared" si="39"/>
        <v>0</v>
      </c>
      <c r="DC51" s="30">
        <f t="shared" si="39"/>
        <v>0</v>
      </c>
      <c r="DD51" s="30">
        <f t="shared" si="39"/>
        <v>0</v>
      </c>
      <c r="DE51" s="30">
        <f t="shared" si="39"/>
        <v>0</v>
      </c>
      <c r="DF51" s="30">
        <f t="shared" si="39"/>
        <v>0</v>
      </c>
      <c r="DG51" s="30">
        <f t="shared" si="39"/>
        <v>0</v>
      </c>
      <c r="DH51" s="30">
        <f t="shared" si="39"/>
        <v>0</v>
      </c>
      <c r="DI51" s="30">
        <f t="shared" si="39"/>
        <v>0</v>
      </c>
      <c r="DJ51" s="30">
        <f t="shared" si="39"/>
        <v>0</v>
      </c>
      <c r="DK51" s="30">
        <f t="shared" si="39"/>
        <v>0</v>
      </c>
      <c r="DL51" s="30">
        <f t="shared" si="39"/>
        <v>0</v>
      </c>
      <c r="DM51" s="30">
        <f t="shared" si="39"/>
        <v>0</v>
      </c>
      <c r="DN51" s="30">
        <f t="shared" si="39"/>
        <v>0</v>
      </c>
      <c r="DO51" s="30">
        <f t="shared" si="39"/>
        <v>0</v>
      </c>
      <c r="DP51" s="30">
        <f t="shared" si="39"/>
        <v>0</v>
      </c>
      <c r="DQ51" s="30">
        <f t="shared" si="39"/>
        <v>0</v>
      </c>
      <c r="DR51" s="30">
        <f t="shared" si="39"/>
        <v>0</v>
      </c>
    </row>
    <row r="52" spans="1:122" x14ac:dyDescent="0.25">
      <c r="A52" s="49" t="s">
        <v>165</v>
      </c>
      <c r="B52" s="49"/>
      <c r="C52" s="52">
        <f>-C51</f>
        <v>0</v>
      </c>
      <c r="D52" s="52">
        <f t="shared" ref="D52:AA52" si="40">-D51</f>
        <v>0</v>
      </c>
      <c r="E52" s="52">
        <f t="shared" si="40"/>
        <v>0</v>
      </c>
      <c r="F52" s="52">
        <f t="shared" si="40"/>
        <v>0</v>
      </c>
      <c r="G52" s="52">
        <f t="shared" si="40"/>
        <v>0</v>
      </c>
      <c r="H52" s="52">
        <f t="shared" si="40"/>
        <v>0</v>
      </c>
      <c r="I52" s="52">
        <f t="shared" si="40"/>
        <v>0</v>
      </c>
      <c r="J52" s="52">
        <f t="shared" si="40"/>
        <v>0</v>
      </c>
      <c r="K52" s="52">
        <f t="shared" si="40"/>
        <v>0</v>
      </c>
      <c r="L52" s="52">
        <f t="shared" si="40"/>
        <v>0</v>
      </c>
      <c r="M52" s="52">
        <f t="shared" si="40"/>
        <v>0</v>
      </c>
      <c r="N52" s="52">
        <f t="shared" si="40"/>
        <v>0</v>
      </c>
      <c r="O52" s="52">
        <f t="shared" si="40"/>
        <v>0</v>
      </c>
      <c r="P52" s="52">
        <f t="shared" si="40"/>
        <v>0</v>
      </c>
      <c r="Q52" s="52">
        <f t="shared" si="40"/>
        <v>0</v>
      </c>
      <c r="R52" s="52">
        <f t="shared" si="40"/>
        <v>0</v>
      </c>
      <c r="S52" s="52">
        <f t="shared" si="40"/>
        <v>0</v>
      </c>
      <c r="T52" s="52">
        <f t="shared" si="40"/>
        <v>0</v>
      </c>
      <c r="U52" s="52">
        <f t="shared" si="40"/>
        <v>0</v>
      </c>
      <c r="V52" s="52">
        <f t="shared" si="40"/>
        <v>0</v>
      </c>
      <c r="W52" s="52">
        <f t="shared" si="40"/>
        <v>0</v>
      </c>
      <c r="X52" s="52">
        <f t="shared" si="40"/>
        <v>0</v>
      </c>
      <c r="Y52" s="52">
        <f t="shared" si="40"/>
        <v>0</v>
      </c>
      <c r="Z52" s="52">
        <f t="shared" si="40"/>
        <v>0</v>
      </c>
      <c r="AA52" s="52">
        <f t="shared" si="40"/>
        <v>0</v>
      </c>
      <c r="AB52" s="52">
        <f t="shared" ref="AB52:CM52" si="41">-AB51</f>
        <v>0</v>
      </c>
      <c r="AC52" s="52">
        <f t="shared" si="41"/>
        <v>0</v>
      </c>
      <c r="AD52" s="52">
        <f t="shared" si="41"/>
        <v>0</v>
      </c>
      <c r="AE52" s="52">
        <f t="shared" si="41"/>
        <v>0</v>
      </c>
      <c r="AF52" s="52">
        <f t="shared" si="41"/>
        <v>0</v>
      </c>
      <c r="AG52" s="52">
        <f t="shared" si="41"/>
        <v>0</v>
      </c>
      <c r="AH52" s="52">
        <f t="shared" si="41"/>
        <v>0</v>
      </c>
      <c r="AI52" s="52">
        <f t="shared" si="41"/>
        <v>0</v>
      </c>
      <c r="AJ52" s="52">
        <f t="shared" si="41"/>
        <v>0</v>
      </c>
      <c r="AK52" s="52">
        <f t="shared" si="41"/>
        <v>0</v>
      </c>
      <c r="AL52" s="52">
        <f t="shared" si="41"/>
        <v>0</v>
      </c>
      <c r="AM52" s="52">
        <f t="shared" si="41"/>
        <v>0</v>
      </c>
      <c r="AN52" s="52">
        <f t="shared" si="41"/>
        <v>0</v>
      </c>
      <c r="AO52" s="52">
        <f t="shared" si="41"/>
        <v>0</v>
      </c>
      <c r="AP52" s="52">
        <f t="shared" si="41"/>
        <v>0</v>
      </c>
      <c r="AQ52" s="52">
        <f t="shared" si="41"/>
        <v>0</v>
      </c>
      <c r="AR52" s="52">
        <f t="shared" si="41"/>
        <v>0</v>
      </c>
      <c r="AS52" s="52">
        <f t="shared" si="41"/>
        <v>0</v>
      </c>
      <c r="AT52" s="52">
        <f t="shared" si="41"/>
        <v>0</v>
      </c>
      <c r="AU52" s="52">
        <f t="shared" si="41"/>
        <v>0</v>
      </c>
      <c r="AV52" s="52">
        <f t="shared" si="41"/>
        <v>0</v>
      </c>
      <c r="AW52" s="52">
        <f t="shared" si="41"/>
        <v>0</v>
      </c>
      <c r="AX52" s="52">
        <f t="shared" si="41"/>
        <v>0</v>
      </c>
      <c r="AY52" s="52">
        <f t="shared" si="41"/>
        <v>0</v>
      </c>
      <c r="AZ52" s="52">
        <f t="shared" si="41"/>
        <v>0</v>
      </c>
      <c r="BA52" s="52">
        <f t="shared" si="41"/>
        <v>0</v>
      </c>
      <c r="BB52" s="52">
        <f t="shared" si="41"/>
        <v>0</v>
      </c>
      <c r="BC52" s="52">
        <f t="shared" si="41"/>
        <v>0</v>
      </c>
      <c r="BD52" s="52">
        <f t="shared" si="41"/>
        <v>0</v>
      </c>
      <c r="BE52" s="52">
        <f t="shared" si="41"/>
        <v>0</v>
      </c>
      <c r="BF52" s="52">
        <f t="shared" si="41"/>
        <v>0</v>
      </c>
      <c r="BG52" s="52">
        <f t="shared" si="41"/>
        <v>0</v>
      </c>
      <c r="BH52" s="52">
        <f t="shared" si="41"/>
        <v>0</v>
      </c>
      <c r="BI52" s="52">
        <f t="shared" si="41"/>
        <v>0</v>
      </c>
      <c r="BJ52" s="52">
        <f t="shared" si="41"/>
        <v>0</v>
      </c>
      <c r="BK52" s="52">
        <f t="shared" si="41"/>
        <v>0</v>
      </c>
      <c r="BL52" s="52">
        <f t="shared" si="41"/>
        <v>0</v>
      </c>
      <c r="BM52" s="52">
        <f t="shared" si="41"/>
        <v>0</v>
      </c>
      <c r="BN52" s="52">
        <f t="shared" si="41"/>
        <v>0</v>
      </c>
      <c r="BO52" s="52">
        <f t="shared" si="41"/>
        <v>0</v>
      </c>
      <c r="BP52" s="52">
        <f t="shared" si="41"/>
        <v>0</v>
      </c>
      <c r="BQ52" s="52">
        <f t="shared" si="41"/>
        <v>0</v>
      </c>
      <c r="BR52" s="52">
        <f t="shared" si="41"/>
        <v>0</v>
      </c>
      <c r="BS52" s="52">
        <f t="shared" si="41"/>
        <v>0</v>
      </c>
      <c r="BT52" s="52">
        <f t="shared" si="41"/>
        <v>0</v>
      </c>
      <c r="BU52" s="52">
        <f t="shared" si="41"/>
        <v>0</v>
      </c>
      <c r="BV52" s="52">
        <f t="shared" si="41"/>
        <v>0</v>
      </c>
      <c r="BW52" s="52">
        <f t="shared" si="41"/>
        <v>0</v>
      </c>
      <c r="BX52" s="52">
        <f t="shared" si="41"/>
        <v>0</v>
      </c>
      <c r="BY52" s="52">
        <f t="shared" si="41"/>
        <v>0</v>
      </c>
      <c r="BZ52" s="52">
        <f t="shared" si="41"/>
        <v>0</v>
      </c>
      <c r="CA52" s="52">
        <f t="shared" si="41"/>
        <v>0</v>
      </c>
      <c r="CB52" s="52">
        <f t="shared" si="41"/>
        <v>0</v>
      </c>
      <c r="CC52" s="52">
        <f t="shared" si="41"/>
        <v>0</v>
      </c>
      <c r="CD52" s="52">
        <f t="shared" si="41"/>
        <v>0</v>
      </c>
      <c r="CE52" s="52">
        <f t="shared" si="41"/>
        <v>0</v>
      </c>
      <c r="CF52" s="52">
        <f t="shared" si="41"/>
        <v>0</v>
      </c>
      <c r="CG52" s="52">
        <f t="shared" si="41"/>
        <v>0</v>
      </c>
      <c r="CH52" s="52">
        <f t="shared" si="41"/>
        <v>0</v>
      </c>
      <c r="CI52" s="52">
        <f t="shared" si="41"/>
        <v>0</v>
      </c>
      <c r="CJ52" s="52">
        <f t="shared" si="41"/>
        <v>0</v>
      </c>
      <c r="CK52" s="52">
        <f t="shared" si="41"/>
        <v>0</v>
      </c>
      <c r="CL52" s="52">
        <f t="shared" si="41"/>
        <v>0</v>
      </c>
      <c r="CM52" s="52">
        <f t="shared" si="41"/>
        <v>0</v>
      </c>
      <c r="CN52" s="52">
        <f t="shared" ref="CN52:DR52" si="42">-CN51</f>
        <v>0</v>
      </c>
      <c r="CO52" s="52">
        <f t="shared" si="42"/>
        <v>0</v>
      </c>
      <c r="CP52" s="52">
        <f t="shared" si="42"/>
        <v>0</v>
      </c>
      <c r="CQ52" s="52">
        <f t="shared" si="42"/>
        <v>0</v>
      </c>
      <c r="CR52" s="52">
        <f t="shared" si="42"/>
        <v>0</v>
      </c>
      <c r="CS52" s="52">
        <f t="shared" si="42"/>
        <v>0</v>
      </c>
      <c r="CT52" s="52">
        <f t="shared" si="42"/>
        <v>0</v>
      </c>
      <c r="CU52" s="52">
        <f t="shared" si="42"/>
        <v>0</v>
      </c>
      <c r="CV52" s="52">
        <f t="shared" si="42"/>
        <v>0</v>
      </c>
      <c r="CW52" s="52">
        <f t="shared" si="42"/>
        <v>0</v>
      </c>
      <c r="CX52" s="52">
        <f t="shared" si="42"/>
        <v>0</v>
      </c>
      <c r="CY52" s="52">
        <f t="shared" si="42"/>
        <v>0</v>
      </c>
      <c r="CZ52" s="52">
        <f t="shared" si="42"/>
        <v>0</v>
      </c>
      <c r="DA52" s="52">
        <f t="shared" si="42"/>
        <v>0</v>
      </c>
      <c r="DB52" s="52">
        <f t="shared" si="42"/>
        <v>0</v>
      </c>
      <c r="DC52" s="52">
        <f t="shared" si="42"/>
        <v>0</v>
      </c>
      <c r="DD52" s="52">
        <f t="shared" si="42"/>
        <v>0</v>
      </c>
      <c r="DE52" s="52">
        <f t="shared" si="42"/>
        <v>0</v>
      </c>
      <c r="DF52" s="52">
        <f t="shared" si="42"/>
        <v>0</v>
      </c>
      <c r="DG52" s="52">
        <f t="shared" si="42"/>
        <v>0</v>
      </c>
      <c r="DH52" s="52">
        <f t="shared" si="42"/>
        <v>0</v>
      </c>
      <c r="DI52" s="52">
        <f t="shared" si="42"/>
        <v>0</v>
      </c>
      <c r="DJ52" s="52">
        <f t="shared" si="42"/>
        <v>0</v>
      </c>
      <c r="DK52" s="52">
        <f t="shared" si="42"/>
        <v>0</v>
      </c>
      <c r="DL52" s="52">
        <f t="shared" si="42"/>
        <v>0</v>
      </c>
      <c r="DM52" s="52">
        <f t="shared" si="42"/>
        <v>0</v>
      </c>
      <c r="DN52" s="52">
        <f t="shared" si="42"/>
        <v>0</v>
      </c>
      <c r="DO52" s="52">
        <f t="shared" si="42"/>
        <v>0</v>
      </c>
      <c r="DP52" s="52">
        <f t="shared" si="42"/>
        <v>0</v>
      </c>
      <c r="DQ52" s="52">
        <f t="shared" si="42"/>
        <v>0</v>
      </c>
      <c r="DR52" s="52">
        <f t="shared" si="42"/>
        <v>0</v>
      </c>
    </row>
    <row r="54" spans="1:122" x14ac:dyDescent="0.25">
      <c r="A54" s="57"/>
      <c r="B54" s="39"/>
    </row>
  </sheetData>
  <mergeCells count="3">
    <mergeCell ref="A14:B14"/>
    <mergeCell ref="A9:A13"/>
    <mergeCell ref="B6:M6"/>
  </mergeCell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Lease or not a lease</vt:lpstr>
      <vt:lpstr>Lease decision tree</vt:lpstr>
      <vt:lpstr>Tulsa Lease - Operating</vt:lpstr>
      <vt:lpstr>Finance Lease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Tori Nickle</dc:creator>
  <cp:lastModifiedBy>Andrew Wan</cp:lastModifiedBy>
  <cp:lastPrinted>2017-08-28T22:48:06Z</cp:lastPrinted>
  <dcterms:created xsi:type="dcterms:W3CDTF">2017-06-21T16:50:34Z</dcterms:created>
  <dcterms:modified xsi:type="dcterms:W3CDTF">2022-02-11T00:17:56Z</dcterms:modified>
</cp:coreProperties>
</file>